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0019\Desktop\財政状況資料集\"/>
    </mc:Choice>
  </mc:AlternateContent>
  <xr:revisionPtr revIDLastSave="0" documentId="13_ncr:1_{A8E908FA-1965-4674-B729-04CB04F0F986}" xr6:coauthVersionLast="45" xr6:coauthVersionMax="45" xr10:uidLastSave="{00000000-0000-0000-0000-000000000000}"/>
  <bookViews>
    <workbookView xWindow="-120" yWindow="-120" windowWidth="20730" windowHeight="11160" tabRatio="8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AM34" i="10"/>
  <c r="C34" i="10"/>
  <c r="C35" i="10" s="1"/>
  <c r="U34" i="10" l="1"/>
  <c r="U35" i="10" s="1"/>
  <c r="U36" i="10" s="1"/>
  <c r="U37" i="10" s="1"/>
  <c r="BW34"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CO34" i="10"/>
</calcChain>
</file>

<file path=xl/sharedStrings.xml><?xml version="1.0" encoding="utf-8"?>
<sst xmlns="http://schemas.openxmlformats.org/spreadsheetml/2006/main" count="1135" uniqueCount="602">
  <si>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</si>
  <si>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</si>
  <si>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</si>
  <si>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</si>
  <si>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</si>
  <si>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</si>
  <si>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</si>
  <si>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</si>
  <si>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</si>
  <si>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</si>
  <si>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</si>
  <si>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</si>
  <si>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</si>
  <si>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</si>
  <si>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</si>
  <si>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</si>
  <si>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</si>
  <si>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</si>
  <si>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</si>
  <si>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</si>
  <si>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</si>
  <si>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</si>
  <si>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</si>
  <si>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</si>
  <si>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</si>
  <si>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</si>
  <si>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</si>
  <si>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</si>
  <si>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</si>
  <si>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</si>
  <si>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</si>
  <si>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</si>
  <si>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</si>
  <si>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</si>
  <si>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</si>
  <si>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</si>
  <si>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</si>
  <si>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</si>
  <si>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</si>
  <si>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</si>
  <si>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</si>
  <si>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</si>
  <si>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</si>
  <si>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</si>
  <si>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</si>
  <si>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</si>
  <si>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</si>
  <si>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</si>
  <si>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</si>
  <si>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</si>
  <si>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</si>
  <si>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</si>
  <si>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</si>
  <si>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</si>
  <si>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</si>
  <si>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</si>
  <si>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</si>
  <si>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</si>
  <si>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</si>
  <si>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</si>
  <si>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</si>
  <si>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</si>
  <si>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</si>
  <si>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</si>
  <si>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</si>
  <si>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</si>
  <si>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</si>
  <si>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</si>
  <si>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</si>
  <si>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</si>
  <si>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</si>
  <si>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</si>
  <si>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</si>
  <si>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</si>
  <si>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</si>
  <si>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</si>
  <si>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</si>
  <si>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</si>
  <si>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</si>
  <si>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</si>
  <si>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</si>
  <si>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</si>
  <si>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</si>
  <si>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</si>
  <si>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</si>
  <si>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</si>
  <si>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</si>
  <si>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</si>
  <si>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</si>
  <si>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</si>
  <si>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</si>
  <si>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</si>
  <si>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</si>
  <si>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</si>
  <si>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</si>
  <si>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</si>
  <si>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</si>
  <si>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</si>
  <si>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</si>
  <si>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</si>
  <si>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</si>
  <si>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</si>
  <si>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</si>
  <si>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</si>
  <si>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</si>
  <si>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</si>
  <si>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</si>
  <si>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</si>
  <si>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</si>
  <si>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</si>
  <si>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</si>
  <si>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</si>
  <si>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</si>
  <si>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</si>
  <si>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</si>
  <si>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</si>
  <si>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</si>
  <si>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</si>
  <si>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</si>
  <si>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</si>
  <si>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</si>
  <si>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</si>
  <si>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</si>
  <si>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</si>
  <si>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</si>
  <si>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</si>
  <si>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</si>
  <si>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</si>
  <si>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</si>
  <si>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</si>
  <si>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</si>
  <si>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</si>
  <si>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</si>
  <si>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</si>
  <si>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</si>
  <si>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</si>
  <si>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</si>
  <si>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</si>
  <si>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</si>
  <si>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</si>
  <si>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</si>
  <si>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</si>
  <si>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</si>
  <si>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</si>
  <si>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</si>
  <si>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</si>
  <si>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</si>
  <si>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</si>
  <si>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</si>
  <si>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</si>
  <si>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</si>
  <si>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</si>
  <si>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</si>
  <si>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</si>
  <si>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</si>
  <si>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</si>
  <si>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</si>
  <si>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</si>
  <si>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</si>
  <si>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</si>
  <si>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</si>
  <si>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</si>
  <si>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</si>
  <si>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</si>
  <si>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</si>
  <si>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</si>
  <si>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</si>
  <si>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</si>
  <si>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</si>
  <si>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</si>
  <si>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</si>
  <si>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</si>
  <si>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</si>
  <si>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</si>
  <si>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</si>
  <si>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</si>
  <si>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</si>
  <si>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</si>
  <si>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</si>
  <si>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</si>
  <si>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</si>
  <si>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</si>
  <si>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</si>
  <si>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</si>
  <si>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</si>
  <si>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</si>
  <si>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</si>
  <si>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</si>
  <si>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</si>
  <si>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</si>
  <si>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</si>
  <si>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</si>
  <si>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</si>
  <si>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</si>
  <si>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</si>
  <si>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</si>
  <si>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</si>
  <si>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</si>
  <si>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</si>
  <si>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</si>
  <si>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</si>
  <si>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</si>
  <si>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</si>
  <si>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</si>
  <si>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</si>
  <si>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</si>
  <si>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</si>
  <si>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</si>
  <si>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</si>
  <si>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</si>
  <si>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</si>
  <si>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</si>
  <si>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</si>
  <si>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</si>
  <si>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</si>
  <si>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</si>
  <si>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</si>
  <si>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</si>
  <si>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</si>
  <si>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</si>
  <si>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</si>
  <si>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</si>
  <si>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東京都檜原村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</si>
  <si>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</si>
  <si>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</si>
  <si>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</si>
  <si>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</si>
  <si>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</si>
  <si>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</si>
  <si>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</si>
  <si>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</si>
  <si>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</si>
  <si>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</si>
  <si>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</si>
  <si>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</si>
  <si>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</si>
  <si>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</si>
  <si>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</si>
  <si>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</si>
  <si>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</si>
  <si>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</si>
  <si>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</si>
  <si>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</si>
  <si>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</si>
  <si>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</si>
  <si>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</si>
  <si>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</si>
  <si>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</si>
  <si>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</si>
  <si>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</si>
  <si>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</si>
  <si>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</si>
  <si>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</si>
  <si>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</si>
  <si>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</si>
  <si>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</si>
  <si>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</si>
  <si>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</si>
  <si>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</si>
  <si>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</si>
  <si>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</si>
  <si>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</si>
  <si>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</si>
  <si>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</si>
  <si>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</si>
  <si>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</si>
  <si>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</si>
  <si>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</si>
  <si>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</si>
  <si>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</si>
  <si>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</si>
  <si>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</si>
  <si>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</si>
  <si>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</si>
  <si>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</si>
  <si>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</si>
  <si>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</si>
  <si>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</si>
  <si>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</si>
  <si>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</si>
  <si>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</si>
  <si>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</si>
  <si>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</si>
  <si>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</si>
  <si>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</si>
  <si>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</si>
  <si>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</si>
  <si>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</si>
  <si>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</si>
  <si>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</si>
  <si>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</si>
  <si>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</si>
  <si>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</si>
  <si>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</si>
  <si>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</si>
  <si>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</si>
  <si>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</si>
  <si>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</si>
  <si>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</si>
  <si>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</si>
  <si>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</si>
  <si>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</si>
  <si>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</si>
  <si>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</si>
  <si>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</si>
  <si>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</si>
  <si>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</si>
  <si>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</si>
  <si>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</si>
  <si>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</si>
  <si>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</si>
  <si>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</si>
  <si>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</si>
  <si>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</si>
  <si>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</si>
  <si>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</si>
  <si>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</si>
  <si>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</si>
  <si>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</si>
  <si>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</si>
  <si>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</si>
  <si>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</si>
  <si>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</si>
  <si>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</si>
  <si>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</si>
  <si>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</si>
  <si>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</si>
  <si>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</si>
  <si>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</si>
  <si>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</si>
  <si>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</si>
  <si>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</si>
  <si>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</si>
  <si>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</si>
  <si>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</si>
  <si>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</si>
  <si>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</si>
  <si>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</si>
  <si>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</si>
  <si>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</si>
  <si>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</si>
  <si>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</si>
  <si>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</si>
  <si>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</si>
  <si>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</si>
  <si>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</si>
  <si>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</si>
  <si>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</si>
  <si>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</si>
  <si>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</si>
  <si>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</si>
  <si>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</si>
  <si>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</si>
  <si>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</si>
  <si>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</si>
  <si>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</si>
  <si>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</si>
  <si>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</si>
  <si>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</si>
  <si>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</si>
  <si>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</si>
  <si>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</si>
  <si>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</si>
  <si>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</si>
  <si>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</si>
  <si>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</si>
  <si>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</si>
  <si>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</si>
  <si>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</si>
  <si>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</si>
  <si>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</si>
  <si>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</si>
  <si>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東京都檜原村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</si>
  <si>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</si>
  <si>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</si>
  <si>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</si>
  <si>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</si>
  <si>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</si>
  <si>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</si>
  <si>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</si>
  <si>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</si>
  <si>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</si>
  <si>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</si>
  <si>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</si>
  <si>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</si>
  <si>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</si>
  <si>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</si>
  <si>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</si>
  <si>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</si>
  <si>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</si>
  <si>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</si>
  <si>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</si>
  <si>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</si>
  <si>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</si>
  <si>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</si>
  <si>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</si>
  <si>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</si>
  <si>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</si>
  <si>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</si>
  <si>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</si>
  <si>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</si>
  <si>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</si>
  <si>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</si>
  <si>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</si>
  <si>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</si>
  <si>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</si>
  <si>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</si>
  <si>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</si>
  <si>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</si>
  <si>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</si>
  <si>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</si>
  <si>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</si>
  <si>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</si>
  <si>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</si>
  <si>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</si>
  <si>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</si>
  <si>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</si>
  <si>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</si>
  <si>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</si>
  <si>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</si>
  <si>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</si>
  <si>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</si>
  <si>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</si>
  <si>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</si>
  <si>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</si>
  <si>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</si>
  <si>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</si>
  <si>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</si>
  <si>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</si>
  <si>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</si>
  <si>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</si>
  <si>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</si>
  <si>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</si>
  <si>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</si>
  <si>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</si>
  <si>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</si>
  <si>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</si>
  <si>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</si>
  <si>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</si>
  <si>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</si>
  <si>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</si>
  <si>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</si>
  <si>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</si>
  <si>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</si>
  <si>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</si>
  <si>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</si>
  <si>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</si>
  <si>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</si>
  <si>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</si>
  <si>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</si>
  <si>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</si>
  <si>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</si>
  <si>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</si>
  <si>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</si>
  <si>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</si>
  <si>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</si>
  <si>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</si>
  <si>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</si>
  <si>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</si>
  <si>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</si>
  <si>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</si>
  <si>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</si>
  <si>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</si>
  <si>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</si>
  <si>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</si>
  <si>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</si>
  <si>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</si>
  <si>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</si>
  <si>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</si>
  <si>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</si>
  <si>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</si>
  <si>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</si>
  <si>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</si>
  <si>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</si>
  <si>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</si>
  <si>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</si>
  <si>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</si>
  <si>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</si>
  <si>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</si>
  <si>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</si>
  <si>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</si>
  <si>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</si>
  <si>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</si>
  <si>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</si>
  <si>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</si>
  <si>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</si>
  <si>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</si>
  <si>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</si>
  <si>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</si>
  <si>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</si>
  <si>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</si>
  <si>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</si>
  <si>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</si>
  <si>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</si>
  <si>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</si>
  <si>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</si>
  <si>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</si>
  <si>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</si>
  <si>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</si>
  <si>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</si>
  <si>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</si>
  <si>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</si>
  <si>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</si>
  <si>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</si>
  <si>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</si>
  <si>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</si>
  <si>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</si>
  <si>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</si>
  <si>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</si>
  <si>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</si>
  <si>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</si>
  <si>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</si>
  <si>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</si>
  <si>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</si>
  <si>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</si>
  <si>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</si>
  <si>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</si>
  <si>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</si>
  <si>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</si>
  <si>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</si>
  <si>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</si>
  <si>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</si>
  <si>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</si>
  <si>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</si>
  <si>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</si>
  <si>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</si>
  <si>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</si>
  <si>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</si>
  <si>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</si>
  <si>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</si>
  <si>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</si>
  <si>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</si>
  <si>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</si>
  <si>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</si>
  <si>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</si>
  <si>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</si>
  <si>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</si>
  <si>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</si>
  <si>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</si>
  <si>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</si>
  <si>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</si>
  <si>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</si>
  <si>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</si>
  <si>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</si>
  <si>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</si>
  <si>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</si>
  <si>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</si>
  <si>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</si>
  <si>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</si>
  <si>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</si>
  <si>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</si>
  <si>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</si>
  <si>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</si>
  <si>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</si>
  <si>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</si>
  <si>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</si>
  <si>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</si>
  <si>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</si>
  <si>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</si>
  <si>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</si>
  <si>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</si>
  <si>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</si>
  <si>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</si>
  <si>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</si>
  <si>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11.07</t>
  </si>
  <si>
    <t>▲ 8.17</t>
  </si>
  <si>
    <t>▲ 9.17</t>
  </si>
  <si>
    <t>一般会計</t>
  </si>
  <si>
    <t>国民健康保険特別会計</t>
  </si>
  <si>
    <t>下水道事業特別会計</t>
  </si>
  <si>
    <t>介護保険特別会計</t>
  </si>
  <si>
    <t>東京都都民の森管理運営事業特別会計</t>
  </si>
  <si>
    <t>簡易水道特別会計</t>
  </si>
  <si>
    <t>介護サービス事業特別会計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</si>
  <si>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</si>
  <si>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</si>
  <si>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</si>
  <si>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</si>
  <si>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</si>
  <si>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</si>
  <si>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</si>
  <si>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</si>
  <si>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</si>
  <si>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</si>
  <si>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</si>
  <si>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</si>
  <si>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阿伎留病院組合</t>
    <rPh sb="0" eb="1">
      <t>オク</t>
    </rPh>
    <rPh sb="1" eb="2">
      <t>サエ</t>
    </rPh>
    <rPh sb="2" eb="3">
      <t>ドメ</t>
    </rPh>
    <rPh sb="3" eb="5">
      <t>ビョウイン</t>
    </rPh>
    <rPh sb="5" eb="7">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</si>
  <si>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</si>
  <si>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</si>
  <si>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phoneticPr fontId="2"/>
  </si>
  <si>
    <t>東京都後期高齢者医療広域連合（後期高齢者医療特別会計）</t>
    <phoneticPr fontId="2"/>
  </si>
  <si>
    <t>株式会社めるか檜原</t>
    <rPh sb="0" eb="1">
      <t>カブ</t>
    </rPh>
    <rPh sb="1" eb="2">
      <t>シキ</t>
    </rPh>
    <rPh sb="2" eb="3">
      <t>カイ</t>
    </rPh>
    <rPh sb="3" eb="4">
      <t>シャ</t>
    </rPh>
    <rPh sb="7" eb="9">
      <t>ヒノハラ</t>
    </rPh>
    <phoneticPr fontId="2"/>
  </si>
  <si>
    <t>－</t>
  </si>
  <si>
    <t>－</t>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</si>
  <si>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</si>
  <si>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</si>
  <si>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</si>
  <si>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公共施設整備基金</t>
    <rPh sb="0" eb="2">
      <t>コウキョウ</t>
    </rPh>
    <rPh sb="2" eb="4">
      <t>シセツ</t>
    </rPh>
    <rPh sb="4" eb="6">
      <t>セイビ</t>
    </rPh>
    <rPh sb="6" eb="8">
      <t>キキン</t>
    </rPh>
    <phoneticPr fontId="2"/>
  </si>
  <si>
    <t>社会福祉基金</t>
    <rPh sb="0" eb="1">
      <t>シャ</t>
    </rPh>
    <rPh sb="1" eb="2">
      <t>カイ</t>
    </rPh>
    <rPh sb="2" eb="4">
      <t>フクシ</t>
    </rPh>
    <rPh sb="4" eb="6">
      <t>キキン</t>
    </rPh>
    <phoneticPr fontId="2"/>
  </si>
  <si>
    <t>人材育成基金</t>
    <rPh sb="0" eb="2">
      <t>ジンザイ</t>
    </rPh>
    <rPh sb="2" eb="4">
      <t>イクセイ</t>
    </rPh>
    <rPh sb="4" eb="6">
      <t>キキン</t>
    </rPh>
    <phoneticPr fontId="2"/>
  </si>
  <si>
    <t>教育施設基金</t>
    <rPh sb="0" eb="2">
      <t>キョウイク</t>
    </rPh>
    <rPh sb="2" eb="4">
      <t>シセツ</t>
    </rPh>
    <rPh sb="4" eb="6">
      <t>キキン</t>
    </rPh>
    <phoneticPr fontId="2"/>
  </si>
  <si>
    <t>移住定住促進基金</t>
    <rPh sb="0" eb="2">
      <t>イジュウ</t>
    </rPh>
    <rPh sb="2" eb="4">
      <t>テイジュウ</t>
    </rPh>
    <rPh sb="4" eb="6">
      <t>ソクシン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</si>
</sst>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CB56-44D3-9D95-33940071B9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293942</c:v>
                </c:pt>
                <c:pt idx="1">
                  <c:v>264589</c:v>
                </c:pt>
                <c:pt idx="2">
                  <c:v>247274</c:v>
                </c:pt>
                <c:pt idx="3">
                  <c:v>330236</c:v>
                </c:pt>
                <c:pt idx="4">
                  <c:v>289516</c:v>
                </c:pt>
              </c:numCache>
            </c:numRef>
          </c:val>
          <c:smooth val="0"/>
          <c:extLst>
            <c:ext xmlns:c16="http://schemas.microsoft.com/office/drawing/2014/chart" uri="{C3380CC4-5D6E-409C-BE32-E72D297353CC}">
              <c16:uniqueId val="{00000001-CB56-44D3-9D95-33940071B990}"/>
            </c:ext>
          </c:extLst>
        </c:ser>
        <c:dLbls>
          <c:showLegendKey val="0"/>
          <c:showVal val="0"/>
          <c:showCatName val="0"/>
          <c:showSerName val="0"/>
          <c:showPercent val="0"/>
          <c:showBubbleSize val="0"/>
        </c:dLbls>
        <c:marker val="1"/>
        <c:smooth val="0"/>
        <c:axId val="293944368"/>
        <c:axId val="293943976"/>
      </c:lineChart>
      <c:catAx>
        <c:axId val="29394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943976"/>
        <c:crosses val="autoZero"/>
        <c:auto val="1"/>
        <c:lblAlgn val="ctr"/>
        <c:lblOffset val="100"/>
        <c:tickLblSkip val="1"/>
        <c:tickMarkSkip val="1"/>
        <c:noMultiLvlLbl val="0"/>
      </c:catAx>
      <c:valAx>
        <c:axId val="2939439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94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8.8000000000000007</c:v>
                </c:pt>
                <c:pt idx="2">
                  <c:v>8.74</c:v>
                </c:pt>
                <c:pt idx="3">
                  <c:v>10.36</c:v>
                </c:pt>
                <c:pt idx="4">
                  <c:v>8.23</c:v>
                </c:pt>
              </c:numCache>
            </c:numRef>
          </c:val>
          <c:extLst>
            <c:ext xmlns:c16="http://schemas.microsoft.com/office/drawing/2014/chart" uri="{C3380CC4-5D6E-409C-BE32-E72D297353CC}">
              <c16:uniqueId val="{00000000-3F67-4017-A7B6-345294BE5B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209.84</c:v>
                </c:pt>
                <c:pt idx="1">
                  <c:v>195.62</c:v>
                </c:pt>
                <c:pt idx="2">
                  <c:v>186.21</c:v>
                </c:pt>
                <c:pt idx="3">
                  <c:v>185.16</c:v>
                </c:pt>
                <c:pt idx="4">
                  <c:v>178.75</c:v>
                </c:pt>
              </c:numCache>
            </c:numRef>
          </c:val>
          <c:extLst>
            <c:ext xmlns:c16="http://schemas.microsoft.com/office/drawing/2014/chart" uri="{C3380CC4-5D6E-409C-BE32-E72D297353CC}">
              <c16:uniqueId val="{00000001-3F67-4017-A7B6-345294BE5B64}"/>
            </c:ext>
          </c:extLst>
        </c:ser>
        <c:dLbls>
          <c:showLegendKey val="0"/>
          <c:showVal val="0"/>
          <c:showCatName val="0"/>
          <c:showSerName val="0"/>
          <c:showPercent val="0"/>
          <c:showBubbleSize val="0"/>
        </c:dLbls>
        <c:gapWidth val="250"/>
        <c:overlap val="100"/>
        <c:axId val="300403416"/>
        <c:axId val="30040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23.68</c:v>
                </c:pt>
                <c:pt idx="1">
                  <c:v>5.53</c:v>
                </c:pt>
                <c:pt idx="2">
                  <c:v>-11.07</c:v>
                </c:pt>
                <c:pt idx="3">
                  <c:v>-8.17</c:v>
                </c:pt>
                <c:pt idx="4">
                  <c:v>-9.17</c:v>
                </c:pt>
              </c:numCache>
            </c:numRef>
          </c:val>
          <c:smooth val="0"/>
          <c:extLst>
            <c:ext xmlns:c16="http://schemas.microsoft.com/office/drawing/2014/chart" uri="{C3380CC4-5D6E-409C-BE32-E72D297353CC}">
              <c16:uniqueId val="{00000002-3F67-4017-A7B6-345294BE5B64}"/>
            </c:ext>
          </c:extLst>
        </c:ser>
        <c:dLbls>
          <c:showLegendKey val="0"/>
          <c:showVal val="0"/>
          <c:showCatName val="0"/>
          <c:showSerName val="0"/>
          <c:showPercent val="0"/>
          <c:showBubbleSize val="0"/>
        </c:dLbls>
        <c:marker val="1"/>
        <c:smooth val="0"/>
        <c:axId val="300403416"/>
        <c:axId val="300403808"/>
      </c:lineChart>
      <c:catAx>
        <c:axId val="30040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403808"/>
        <c:crosses val="autoZero"/>
        <c:auto val="1"/>
        <c:lblAlgn val="ctr"/>
        <c:lblOffset val="100"/>
        <c:tickLblSkip val="1"/>
        <c:tickMarkSkip val="1"/>
        <c:noMultiLvlLbl val="0"/>
      </c:catAx>
      <c:valAx>
        <c:axId val="30040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40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DB-4699-A04B-B1B6167FDC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DB-4699-A04B-B1B6167FDC1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0.13</c:v>
                </c:pt>
                <c:pt idx="4">
                  <c:v>#N/A</c:v>
                </c:pt>
                <c:pt idx="5">
                  <c:v>0.28000000000000003</c:v>
                </c:pt>
                <c:pt idx="6">
                  <c:v>#N/A</c:v>
                </c:pt>
                <c:pt idx="7">
                  <c:v>0.28000000000000003</c:v>
                </c:pt>
                <c:pt idx="8">
                  <c:v>#N/A</c:v>
                </c:pt>
                <c:pt idx="9">
                  <c:v>0.06</c:v>
                </c:pt>
              </c:numCache>
            </c:numRef>
          </c:val>
          <c:extLst>
            <c:ext xmlns:c16="http://schemas.microsoft.com/office/drawing/2014/chart" uri="{C3380CC4-5D6E-409C-BE32-E72D297353CC}">
              <c16:uniqueId val="{00000002-E0DB-4699-A04B-B1B6167FDC1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0.21</c:v>
                </c:pt>
                <c:pt idx="4">
                  <c:v>#N/A</c:v>
                </c:pt>
                <c:pt idx="5">
                  <c:v>0.11</c:v>
                </c:pt>
                <c:pt idx="6">
                  <c:v>#N/A</c:v>
                </c:pt>
                <c:pt idx="7">
                  <c:v>0.12</c:v>
                </c:pt>
                <c:pt idx="8">
                  <c:v>#N/A</c:v>
                </c:pt>
                <c:pt idx="9">
                  <c:v>0.1</c:v>
                </c:pt>
              </c:numCache>
            </c:numRef>
          </c:val>
          <c:extLst>
            <c:ext xmlns:c16="http://schemas.microsoft.com/office/drawing/2014/chart" uri="{C3380CC4-5D6E-409C-BE32-E72D297353CC}">
              <c16:uniqueId val="{00000003-E0DB-4699-A04B-B1B6167FDC1A}"/>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0.17</c:v>
                </c:pt>
                <c:pt idx="4">
                  <c:v>#N/A</c:v>
                </c:pt>
                <c:pt idx="5">
                  <c:v>0.22</c:v>
                </c:pt>
                <c:pt idx="6">
                  <c:v>#N/A</c:v>
                </c:pt>
                <c:pt idx="7">
                  <c:v>0.55000000000000004</c:v>
                </c:pt>
                <c:pt idx="8">
                  <c:v>#N/A</c:v>
                </c:pt>
                <c:pt idx="9">
                  <c:v>0.43</c:v>
                </c:pt>
              </c:numCache>
            </c:numRef>
          </c:val>
          <c:extLst>
            <c:ext xmlns:c16="http://schemas.microsoft.com/office/drawing/2014/chart" uri="{C3380CC4-5D6E-409C-BE32-E72D297353CC}">
              <c16:uniqueId val="{00000004-E0DB-4699-A04B-B1B6167FDC1A}"/>
            </c:ext>
          </c:extLst>
        </c:ser>
        <c:ser>
          <c:idx val="5"/>
          <c:order val="5"/>
          <c:tx>
            <c:strRef>
              <c:f>データシート!$A$32</c:f>
              <c:strCache>
                <c:ptCount val="1"/>
                <c:pt idx="0">
                  <c:v>東京都都民の森管理運営事業特別会計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0.72</c:v>
                </c:pt>
                <c:pt idx="4">
                  <c:v>#N/A</c:v>
                </c:pt>
                <c:pt idx="5">
                  <c:v>0.38</c:v>
                </c:pt>
                <c:pt idx="6">
                  <c:v>#N/A</c:v>
                </c:pt>
                <c:pt idx="7">
                  <c:v>0.5</c:v>
                </c:pt>
                <c:pt idx="8">
                  <c:v>#N/A</c:v>
                </c:pt>
                <c:pt idx="9">
                  <c:v>0.61</c:v>
                </c:pt>
              </c:numCache>
            </c:numRef>
          </c:val>
          <c:extLst>
            <c:ext xmlns:c16="http://schemas.microsoft.com/office/drawing/2014/chart" uri="{C3380CC4-5D6E-409C-BE32-E72D297353CC}">
              <c16:uniqueId val="{00000005-E0DB-4699-A04B-B1B6167FDC1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1.58</c:v>
                </c:pt>
                <c:pt idx="2">
                  <c:v>#N/A</c:v>
                </c:pt>
                <c:pt idx="3">
                  <c:v>1.82</c:v>
                </c:pt>
                <c:pt idx="4">
                  <c:v>#N/A</c:v>
                </c:pt>
                <c:pt idx="5">
                  <c:v>0.64</c:v>
                </c:pt>
                <c:pt idx="6">
                  <c:v>#N/A</c:v>
                </c:pt>
                <c:pt idx="7">
                  <c:v>0.68</c:v>
                </c:pt>
                <c:pt idx="8">
                  <c:v>#N/A</c:v>
                </c:pt>
                <c:pt idx="9">
                  <c:v>0.61</c:v>
                </c:pt>
              </c:numCache>
            </c:numRef>
          </c:val>
          <c:extLst>
            <c:ext xmlns:c16="http://schemas.microsoft.com/office/drawing/2014/chart" uri="{C3380CC4-5D6E-409C-BE32-E72D297353CC}">
              <c16:uniqueId val="{00000006-E0DB-4699-A04B-B1B6167FDC1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c:v>
                </c:pt>
                <c:pt idx="2">
                  <c:v>#N/A</c:v>
                </c:pt>
                <c:pt idx="3">
                  <c:v>0.37</c:v>
                </c:pt>
                <c:pt idx="4">
                  <c:v>#N/A</c:v>
                </c:pt>
                <c:pt idx="5">
                  <c:v>0.31</c:v>
                </c:pt>
                <c:pt idx="6">
                  <c:v>#N/A</c:v>
                </c:pt>
                <c:pt idx="7">
                  <c:v>0.43</c:v>
                </c:pt>
                <c:pt idx="8">
                  <c:v>#N/A</c:v>
                </c:pt>
                <c:pt idx="9">
                  <c:v>2.2000000000000002</c:v>
                </c:pt>
              </c:numCache>
            </c:numRef>
          </c:val>
          <c:extLst>
            <c:ext xmlns:c16="http://schemas.microsoft.com/office/drawing/2014/chart" uri="{C3380CC4-5D6E-409C-BE32-E72D297353CC}">
              <c16:uniqueId val="{00000007-E0DB-4699-A04B-B1B6167FDC1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2.94</c:v>
                </c:pt>
                <c:pt idx="2">
                  <c:v>#N/A</c:v>
                </c:pt>
                <c:pt idx="3">
                  <c:v>2.67</c:v>
                </c:pt>
                <c:pt idx="4">
                  <c:v>#N/A</c:v>
                </c:pt>
                <c:pt idx="5">
                  <c:v>3.26</c:v>
                </c:pt>
                <c:pt idx="6">
                  <c:v>#N/A</c:v>
                </c:pt>
                <c:pt idx="7">
                  <c:v>3.42</c:v>
                </c:pt>
                <c:pt idx="8">
                  <c:v>#N/A</c:v>
                </c:pt>
                <c:pt idx="9">
                  <c:v>2.34</c:v>
                </c:pt>
              </c:numCache>
            </c:numRef>
          </c:val>
          <c:extLst>
            <c:ext xmlns:c16="http://schemas.microsoft.com/office/drawing/2014/chart" uri="{C3380CC4-5D6E-409C-BE32-E72D297353CC}">
              <c16:uniqueId val="{00000008-E0DB-4699-A04B-B1B6167FDC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3.31</c:v>
                </c:pt>
                <c:pt idx="2">
                  <c:v>#N/A</c:v>
                </c:pt>
                <c:pt idx="3">
                  <c:v>8.07</c:v>
                </c:pt>
                <c:pt idx="4">
                  <c:v>#N/A</c:v>
                </c:pt>
                <c:pt idx="5">
                  <c:v>8.34</c:v>
                </c:pt>
                <c:pt idx="6">
                  <c:v>#N/A</c:v>
                </c:pt>
                <c:pt idx="7">
                  <c:v>9.85</c:v>
                </c:pt>
                <c:pt idx="8">
                  <c:v>#N/A</c:v>
                </c:pt>
                <c:pt idx="9">
                  <c:v>7.62</c:v>
                </c:pt>
              </c:numCache>
            </c:numRef>
          </c:val>
          <c:extLst>
            <c:ext xmlns:c16="http://schemas.microsoft.com/office/drawing/2014/chart" uri="{C3380CC4-5D6E-409C-BE32-E72D297353CC}">
              <c16:uniqueId val="{00000009-E0DB-4699-A04B-B1B6167FDC1A}"/>
            </c:ext>
          </c:extLst>
        </c:ser>
        <c:dLbls>
          <c:showLegendKey val="0"/>
          <c:showVal val="0"/>
          <c:showCatName val="0"/>
          <c:showSerName val="0"/>
          <c:showPercent val="0"/>
          <c:showBubbleSize val="0"/>
        </c:dLbls>
        <c:gapWidth val="150"/>
        <c:overlap val="100"/>
        <c:axId val="315511344"/>
        <c:axId val="315511736"/>
      </c:barChart>
      <c:catAx>
        <c:axId val="31551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511736"/>
        <c:crosses val="autoZero"/>
        <c:auto val="1"/>
        <c:lblAlgn val="ctr"/>
        <c:lblOffset val="100"/>
        <c:tickLblSkip val="1"/>
        <c:tickMarkSkip val="1"/>
        <c:noMultiLvlLbl val="0"/>
      </c:catAx>
      <c:valAx>
        <c:axId val="315511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51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232</c:v>
                </c:pt>
                <c:pt idx="5">
                  <c:v>231</c:v>
                </c:pt>
                <c:pt idx="8">
                  <c:v>238</c:v>
                </c:pt>
                <c:pt idx="11">
                  <c:v>242</c:v>
                </c:pt>
                <c:pt idx="14">
                  <c:v>241</c:v>
                </c:pt>
              </c:numCache>
            </c:numRef>
          </c:val>
          <c:extLst>
            <c:ext xmlns:c16="http://schemas.microsoft.com/office/drawing/2014/chart" uri="{C3380CC4-5D6E-409C-BE32-E72D297353CC}">
              <c16:uniqueId val="{00000000-2561-4947-83BB-B0D21AF8A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1-4947-83BB-B0D21AF8A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61-4947-83BB-B0D21AF8A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31</c:v>
                </c:pt>
                <c:pt idx="6">
                  <c:v>33</c:v>
                </c:pt>
                <c:pt idx="9">
                  <c:v>34</c:v>
                </c:pt>
                <c:pt idx="12">
                  <c:v>34</c:v>
                </c:pt>
              </c:numCache>
            </c:numRef>
          </c:val>
          <c:extLst>
            <c:ext xmlns:c16="http://schemas.microsoft.com/office/drawing/2014/chart" uri="{C3380CC4-5D6E-409C-BE32-E72D297353CC}">
              <c16:uniqueId val="{00000003-2561-4947-83BB-B0D21AF8A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164</c:v>
                </c:pt>
                <c:pt idx="3">
                  <c:v>170</c:v>
                </c:pt>
                <c:pt idx="6">
                  <c:v>176</c:v>
                </c:pt>
                <c:pt idx="9">
                  <c:v>177</c:v>
                </c:pt>
                <c:pt idx="12">
                  <c:v>180</c:v>
                </c:pt>
              </c:numCache>
            </c:numRef>
          </c:val>
          <c:extLst>
            <c:ext xmlns:c16="http://schemas.microsoft.com/office/drawing/2014/chart" uri="{C3380CC4-5D6E-409C-BE32-E72D297353CC}">
              <c16:uniqueId val="{00000004-2561-4947-83BB-B0D21AF8A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1-4947-83BB-B0D21AF8A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1-4947-83BB-B0D21AF8A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c:v>
                </c:pt>
                <c:pt idx="3">
                  <c:v>87</c:v>
                </c:pt>
                <c:pt idx="6">
                  <c:v>91</c:v>
                </c:pt>
                <c:pt idx="9">
                  <c:v>92</c:v>
                </c:pt>
                <c:pt idx="12">
                  <c:v>94</c:v>
                </c:pt>
              </c:numCache>
            </c:numRef>
          </c:val>
          <c:extLst>
            <c:ext xmlns:c16="http://schemas.microsoft.com/office/drawing/2014/chart" uri="{C3380CC4-5D6E-409C-BE32-E72D297353CC}">
              <c16:uniqueId val="{00000007-2561-4947-83BB-B0D21AF8ABF8}"/>
            </c:ext>
          </c:extLst>
        </c:ser>
        <c:dLbls>
          <c:showLegendKey val="0"/>
          <c:showVal val="0"/>
          <c:showCatName val="0"/>
          <c:showSerName val="0"/>
          <c:showPercent val="0"/>
          <c:showBubbleSize val="0"/>
        </c:dLbls>
        <c:gapWidth val="100"/>
        <c:overlap val="100"/>
        <c:axId val="315512520"/>
        <c:axId val="315512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c:v>
                </c:pt>
                <c:pt idx="2">
                  <c:v>#N/A</c:v>
                </c:pt>
                <c:pt idx="3">
                  <c:v>#N/A</c:v>
                </c:pt>
                <c:pt idx="4">
                  <c:v>57</c:v>
                </c:pt>
                <c:pt idx="5">
                  <c:v>#N/A</c:v>
                </c:pt>
                <c:pt idx="6">
                  <c:v>#N/A</c:v>
                </c:pt>
                <c:pt idx="7">
                  <c:v>62</c:v>
                </c:pt>
                <c:pt idx="8">
                  <c:v>#N/A</c:v>
                </c:pt>
                <c:pt idx="9">
                  <c:v>#N/A</c:v>
                </c:pt>
                <c:pt idx="10">
                  <c:v>61</c:v>
                </c:pt>
                <c:pt idx="11">
                  <c:v>#N/A</c:v>
                </c:pt>
                <c:pt idx="12">
                  <c:v>#N/A</c:v>
                </c:pt>
                <c:pt idx="13">
                  <c:v>67</c:v>
                </c:pt>
                <c:pt idx="14">
                  <c:v>#N/A</c:v>
                </c:pt>
              </c:numCache>
            </c:numRef>
          </c:val>
          <c:smooth val="0"/>
          <c:extLst>
            <c:ext xmlns:c16="http://schemas.microsoft.com/office/drawing/2014/chart" uri="{C3380CC4-5D6E-409C-BE32-E72D297353CC}">
              <c16:uniqueId val="{00000008-2561-4947-83BB-B0D21AF8ABF8}"/>
            </c:ext>
          </c:extLst>
        </c:ser>
        <c:dLbls>
          <c:showLegendKey val="0"/>
          <c:showVal val="0"/>
          <c:showCatName val="0"/>
          <c:showSerName val="0"/>
          <c:showPercent val="0"/>
          <c:showBubbleSize val="0"/>
        </c:dLbls>
        <c:marker val="1"/>
        <c:smooth val="0"/>
        <c:axId val="315512520"/>
        <c:axId val="315512912"/>
      </c:lineChart>
      <c:catAx>
        <c:axId val="31551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512912"/>
        <c:crosses val="autoZero"/>
        <c:auto val="1"/>
        <c:lblAlgn val="ctr"/>
        <c:lblOffset val="100"/>
        <c:tickLblSkip val="1"/>
        <c:tickMarkSkip val="1"/>
        <c:noMultiLvlLbl val="0"/>
      </c:catAx>
      <c:valAx>
        <c:axId val="31551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51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2490</c:v>
                </c:pt>
                <c:pt idx="5">
                  <c:v>2446</c:v>
                </c:pt>
                <c:pt idx="8">
                  <c:v>2331</c:v>
                </c:pt>
                <c:pt idx="11">
                  <c:v>2260</c:v>
                </c:pt>
                <c:pt idx="14">
                  <c:v>2143</c:v>
                </c:pt>
              </c:numCache>
            </c:numRef>
          </c:val>
          <c:extLst>
            <c:ext xmlns:c16="http://schemas.microsoft.com/office/drawing/2014/chart" uri="{C3380CC4-5D6E-409C-BE32-E72D297353CC}">
              <c16:uniqueId val="{00000000-187B-4DF1-9BFE-063D69E8E5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c:v>
                </c:pt>
                <c:pt idx="5">
                  <c:v>3</c:v>
                </c:pt>
                <c:pt idx="8">
                  <c:v>3</c:v>
                </c:pt>
                <c:pt idx="11">
                  <c:v>0</c:v>
                </c:pt>
                <c:pt idx="14">
                  <c:v>0</c:v>
                </c:pt>
              </c:numCache>
            </c:numRef>
          </c:val>
          <c:extLst>
            <c:ext xmlns:c16="http://schemas.microsoft.com/office/drawing/2014/chart" uri="{C3380CC4-5D6E-409C-BE32-E72D297353CC}">
              <c16:uniqueId val="{00000001-187B-4DF1-9BFE-063D69E8E5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5502</c:v>
                </c:pt>
                <c:pt idx="5">
                  <c:v>5643</c:v>
                </c:pt>
                <c:pt idx="8">
                  <c:v>5684</c:v>
                </c:pt>
                <c:pt idx="11">
                  <c:v>5604</c:v>
                </c:pt>
                <c:pt idx="14">
                  <c:v>5499</c:v>
                </c:pt>
              </c:numCache>
            </c:numRef>
          </c:val>
          <c:extLst>
            <c:ext xmlns:c16="http://schemas.microsoft.com/office/drawing/2014/chart" uri="{C3380CC4-5D6E-409C-BE32-E72D297353CC}">
              <c16:uniqueId val="{00000002-187B-4DF1-9BFE-063D69E8E5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7B-4DF1-9BFE-063D69E8E5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7B-4DF1-9BFE-063D69E8E5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7B-4DF1-9BFE-063D69E8E5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575</c:v>
                </c:pt>
                <c:pt idx="3">
                  <c:v>571</c:v>
                </c:pt>
                <c:pt idx="6">
                  <c:v>565</c:v>
                </c:pt>
                <c:pt idx="9">
                  <c:v>565</c:v>
                </c:pt>
                <c:pt idx="12">
                  <c:v>564</c:v>
                </c:pt>
              </c:numCache>
            </c:numRef>
          </c:val>
          <c:extLst>
            <c:ext xmlns:c16="http://schemas.microsoft.com/office/drawing/2014/chart" uri="{C3380CC4-5D6E-409C-BE32-E72D297353CC}">
              <c16:uniqueId val="{00000006-187B-4DF1-9BFE-063D69E8E5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594</c:v>
                </c:pt>
                <c:pt idx="3">
                  <c:v>583</c:v>
                </c:pt>
                <c:pt idx="6">
                  <c:v>549</c:v>
                </c:pt>
                <c:pt idx="9">
                  <c:v>544</c:v>
                </c:pt>
                <c:pt idx="12">
                  <c:v>514</c:v>
                </c:pt>
              </c:numCache>
            </c:numRef>
          </c:val>
          <c:extLst>
            <c:ext xmlns:c16="http://schemas.microsoft.com/office/drawing/2014/chart" uri="{C3380CC4-5D6E-409C-BE32-E72D297353CC}">
              <c16:uniqueId val="{00000007-187B-4DF1-9BFE-063D69E8E5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1955</c:v>
                </c:pt>
                <c:pt idx="3">
                  <c:v>1936</c:v>
                </c:pt>
                <c:pt idx="6">
                  <c:v>1793</c:v>
                </c:pt>
                <c:pt idx="9">
                  <c:v>1735</c:v>
                </c:pt>
                <c:pt idx="12">
                  <c:v>1686</c:v>
                </c:pt>
              </c:numCache>
            </c:numRef>
          </c:val>
          <c:extLst>
            <c:ext xmlns:c16="http://schemas.microsoft.com/office/drawing/2014/chart" uri="{C3380CC4-5D6E-409C-BE32-E72D297353CC}">
              <c16:uniqueId val="{00000008-187B-4DF1-9BFE-063D69E8E5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7B-4DF1-9BFE-063D69E8E5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1127</c:v>
                </c:pt>
                <c:pt idx="3">
                  <c:v>1126</c:v>
                </c:pt>
                <c:pt idx="6">
                  <c:v>1100</c:v>
                </c:pt>
                <c:pt idx="9">
                  <c:v>1071</c:v>
                </c:pt>
                <c:pt idx="12">
                  <c:v>1036</c:v>
                </c:pt>
              </c:numCache>
            </c:numRef>
          </c:val>
          <c:extLst>
            <c:ext xmlns:c16="http://schemas.microsoft.com/office/drawing/2014/chart" uri="{C3380CC4-5D6E-409C-BE32-E72D297353CC}">
              <c16:uniqueId val="{0000000A-187B-4DF1-9BFE-063D69E8E547}"/>
            </c:ext>
          </c:extLst>
        </c:ser>
        <c:dLbls>
          <c:showLegendKey val="0"/>
          <c:showVal val="0"/>
          <c:showCatName val="0"/>
          <c:showSerName val="0"/>
          <c:showPercent val="0"/>
          <c:showBubbleSize val="0"/>
        </c:dLbls>
        <c:gapWidth val="100"/>
        <c:overlap val="100"/>
        <c:axId val="315513304"/>
        <c:axId val="315514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7B-4DF1-9BFE-063D69E8E547}"/>
            </c:ext>
          </c:extLst>
        </c:ser>
        <c:dLbls>
          <c:showLegendKey val="0"/>
          <c:showVal val="0"/>
          <c:showCatName val="0"/>
          <c:showSerName val="0"/>
          <c:showPercent val="0"/>
          <c:showBubbleSize val="0"/>
        </c:dLbls>
        <c:marker val="1"/>
        <c:smooth val="0"/>
        <c:axId val="315513304"/>
        <c:axId val="315514088"/>
      </c:lineChart>
      <c:catAx>
        <c:axId val="31551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514088"/>
        <c:crosses val="autoZero"/>
        <c:auto val="1"/>
        <c:lblAlgn val="ctr"/>
        <c:lblOffset val="100"/>
        <c:tickLblSkip val="1"/>
        <c:tickMarkSkip val="1"/>
        <c:noMultiLvlLbl val="0"/>
      </c:catAx>
      <c:valAx>
        <c:axId val="315514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513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2742</c:v>
                </c:pt>
                <c:pt idx="1">
                  <c:v>2610</c:v>
                </c:pt>
                <c:pt idx="2">
                  <c:v>2511</c:v>
                </c:pt>
              </c:numCache>
            </c:numRef>
          </c:val>
          <c:extLst>
            <c:ext xmlns:c16="http://schemas.microsoft.com/office/drawing/2014/chart" uri="{C3380CC4-5D6E-409C-BE32-E72D297353CC}">
              <c16:uniqueId val="{00000000-3088-454C-9B84-DF9BEC2C41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3088-454C-9B84-DF9BEC2C41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2554</c:v>
                </c:pt>
                <c:pt idx="1">
                  <c:v>2549</c:v>
                </c:pt>
                <c:pt idx="2">
                  <c:v>2593</c:v>
                </c:pt>
              </c:numCache>
            </c:numRef>
          </c:val>
          <c:extLst>
            <c:ext xmlns:c16="http://schemas.microsoft.com/office/drawing/2014/chart" uri="{C3380CC4-5D6E-409C-BE32-E72D297353CC}">
              <c16:uniqueId val="{00000002-3088-454C-9B84-DF9BEC2C4149}"/>
            </c:ext>
          </c:extLst>
        </c:ser>
        <c:dLbls>
          <c:showLegendKey val="0"/>
          <c:showVal val="0"/>
          <c:showCatName val="0"/>
          <c:showSerName val="0"/>
          <c:showPercent val="0"/>
          <c:showBubbleSize val="0"/>
        </c:dLbls>
        <c:gapWidth val="120"/>
        <c:overlap val="100"/>
        <c:axId val="315514480"/>
        <c:axId val="324297648"/>
      </c:barChart>
      <c:catAx>
        <c:axId val="31551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4297648"/>
        <c:crosses val="autoZero"/>
        <c:auto val="1"/>
        <c:lblAlgn val="ctr"/>
        <c:lblOffset val="100"/>
        <c:tickLblSkip val="1"/>
        <c:tickMarkSkip val="1"/>
        <c:noMultiLvlLbl val="0"/>
      </c:catAx>
      <c:valAx>
        <c:axId val="324297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551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
2,210
105.41
3,609,088
3,493,391
115,697
1,404,952
1,036,122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人口の減少や全国平均を大幅に上回る高齢化率（平成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３１年１月１日現在</a:t>
          </a:r>
          <a:r>
            <a:rPr lang="ja-JP" altLang="ja-JP" sz="1100" b="0" i="0" baseline="0">
              <a:solidFill>
                <a:schemeClr val="dk1"/>
              </a:solidFill>
              <a:effectLst/>
              <a:latin typeface="+mn-lt"/>
              <a:ea typeface="+mn-ea"/>
              <a:cs typeface="+mn-cs"/>
            </a:rPr>
            <a:t>５０．６％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村内に主要産業がないこと等により、財源の中の地方税の占める割合が低く財政基盤が脆弱なため類位団体の平均を０．０５ポイント下回っている。今後も自主財源の大幅な増額を見込むことは難しいため、人件費、光熱水費等の経常経費の削減、投資的経費の抑制等、行財政改革を実施し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物件費等にかかるものが比較的高水準にあり、昨年度比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ポイントの増となった。国や東京都の補助金・交付金等の充当により類似団体を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ポイント下回っている。今後も人件費（超過勤務手当等）の抑制、光熱水費の削減、各種施設の保守点検等の一括契約による経費削減に努め、より一層の健全財政を目指していく。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155046</xdr:rowOff>
    </xdr:from>
    <xdr:to>
      <xdr:col>23</xdr:col>
      <xdr:colOff>133350</xdr:colOff>
      <xdr:row>63</xdr:row>
      <xdr:rowOff>25823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494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155046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1657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86678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34133"/>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12277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104246</xdr:rowOff>
    </xdr:from>
    <xdr:to>
      <xdr:col>19</xdr:col>
      <xdr:colOff>184150</xdr:colOff>
      <xdr:row>63</xdr:row>
      <xdr:rowOff>34396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44573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物件費においては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、物価や最低賃金の上昇などによる需用費・委託料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大きく増額となっているが、人口の少ない当村では住民１人の異動が大きく反映されるとともに過疎に直面している当村では人口も毎年減少しており、今後も人口１人当たりの額は増加していくものと推察され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しかしながら、人件費及び物件費については全体に対する割合も大きいため、今後も効率的な事務運営を進めるとともに経費削減、抑制に努め、適正な財政規模を維持していく。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65610</xdr:rowOff>
    </xdr:from>
    <xdr:to>
      <xdr:col>23</xdr:col>
      <xdr:colOff>133350</xdr:colOff>
      <xdr:row>81</xdr:row>
      <xdr:rowOff>72823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53060"/>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58280</xdr:rowOff>
    </xdr:from>
    <xdr:to>
      <xdr:col>19</xdr:col>
      <xdr:colOff>133350</xdr:colOff>
      <xdr:row>81</xdr:row>
      <xdr:rowOff>65610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5730"/>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38641</xdr:rowOff>
    </xdr:from>
    <xdr:to>
      <xdr:col>15</xdr:col>
      <xdr:colOff>82550</xdr:colOff>
      <xdr:row>81</xdr:row>
      <xdr:rowOff>58280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6091"/>
          <a:ext cx="889000" cy="1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10692</xdr:rowOff>
    </xdr:from>
    <xdr:to>
      <xdr:col>11</xdr:col>
      <xdr:colOff>31750</xdr:colOff>
      <xdr:row>81</xdr:row>
      <xdr:rowOff>38641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8142"/>
          <a:ext cx="889000" cy="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22023</xdr:rowOff>
    </xdr:from>
    <xdr:to>
      <xdr:col>23</xdr:col>
      <xdr:colOff>184150</xdr:colOff>
      <xdr:row>81</xdr:row>
      <xdr:rowOff>123623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165550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14810</xdr:rowOff>
    </xdr:from>
    <xdr:to>
      <xdr:col>19</xdr:col>
      <xdr:colOff>184150</xdr:colOff>
      <xdr:row>81</xdr:row>
      <xdr:rowOff>116410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101187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7480</xdr:rowOff>
    </xdr:from>
    <xdr:to>
      <xdr:col>15</xdr:col>
      <xdr:colOff>133350</xdr:colOff>
      <xdr:row>81</xdr:row>
      <xdr:rowOff>109080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159291</xdr:rowOff>
    </xdr:from>
    <xdr:to>
      <xdr:col>11</xdr:col>
      <xdr:colOff>82550</xdr:colOff>
      <xdr:row>81</xdr:row>
      <xdr:rowOff>89441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74218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131342</xdr:rowOff>
    </xdr:from>
    <xdr:to>
      <xdr:col>7</xdr:col>
      <xdr:colOff>31750</xdr:colOff>
      <xdr:row>81</xdr:row>
      <xdr:rowOff>61492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46269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3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類似団体平均及び全国町村平均を上回っている現状となっているため、今後も地域手当の見直しや、人事考課制度の効果的な見直しを行いながら、給与の適正化を図っていく。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88</xdr:row>
      <xdr:rowOff>12064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21243"/>
          <a:ext cx="8382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88</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2124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36195</xdr:rowOff>
    </xdr:from>
    <xdr:to>
      <xdr:col>72</xdr:col>
      <xdr:colOff>203200</xdr:colOff>
      <xdr:row>88</xdr:row>
      <xdr:rowOff>66357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237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66357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27275"/>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行政改革の推進による職員数の削減により類似団体平均を下回っている。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今後も定員管理計画の見直しなどを図りながら、適正な定員管理に努めていく。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37822</xdr:rowOff>
    </xdr:from>
    <xdr:to>
      <xdr:col>81</xdr:col>
      <xdr:colOff>44450</xdr:colOff>
      <xdr:row>59</xdr:row>
      <xdr:rowOff>45750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53372"/>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34030</xdr:rowOff>
    </xdr:from>
    <xdr:to>
      <xdr:col>77</xdr:col>
      <xdr:colOff>44450</xdr:colOff>
      <xdr:row>59</xdr:row>
      <xdr:rowOff>37822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4958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33455</xdr:rowOff>
    </xdr:from>
    <xdr:to>
      <xdr:col>72</xdr:col>
      <xdr:colOff>203200</xdr:colOff>
      <xdr:row>59</xdr:row>
      <xdr:rowOff>34030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49005"/>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20471</xdr:rowOff>
    </xdr:from>
    <xdr:to>
      <xdr:col>68</xdr:col>
      <xdr:colOff>152400</xdr:colOff>
      <xdr:row>59</xdr:row>
      <xdr:rowOff>33455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3602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166400</xdr:rowOff>
    </xdr:from>
    <xdr:to>
      <xdr:col>81</xdr:col>
      <xdr:colOff>95250</xdr:colOff>
      <xdr:row>59</xdr:row>
      <xdr:rowOff>96550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11477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5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158472</xdr:rowOff>
    </xdr:from>
    <xdr:to>
      <xdr:col>77</xdr:col>
      <xdr:colOff>95250</xdr:colOff>
      <xdr:row>59</xdr:row>
      <xdr:rowOff>88622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98799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7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154680</xdr:rowOff>
    </xdr:from>
    <xdr:to>
      <xdr:col>73</xdr:col>
      <xdr:colOff>44450</xdr:colOff>
      <xdr:row>59</xdr:row>
      <xdr:rowOff>84830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95007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154105</xdr:rowOff>
    </xdr:from>
    <xdr:to>
      <xdr:col>68</xdr:col>
      <xdr:colOff>203200</xdr:colOff>
      <xdr:row>59</xdr:row>
      <xdr:rowOff>84255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94432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6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141121</xdr:rowOff>
    </xdr:from>
    <xdr:to>
      <xdr:col>64</xdr:col>
      <xdr:colOff>152400</xdr:colOff>
      <xdr:row>59</xdr:row>
      <xdr:rowOff>71271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81448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前からの起債抑制策により類似団体平均を下回っているが、今後も地方債の発行を抑制するとともに、借入の際には交付税措置等のある有利なものを選択するなど引き続き起債を抑制した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136652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8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122174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6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112522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6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117348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7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起債の抑制や基金の効果的な運用により将来負担比率は生じていない。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今後も公債費等の義務的経費の削減を中心とする行財政改革を推進し、健全な財政運営を努めていく。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
2,210
105.41
3,609,088
3,493,391
115,697
1,404,952
1,036,122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人件費については、類似団体内平均と比較し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ポイント高い状況となっており、ここ数年は減少傾向であったが昨年度より上昇している状況となっている。また、昨年度と比較しても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ポイント上昇しているため、引き続き人事考課制度の適正な運用や人件費（超過勤務手当等）の抑制を強化していき、今後も職員</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のみならず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人件費全般を踏まえ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115570</xdr:rowOff>
    </xdr:from>
    <xdr:to>
      <xdr:col>24</xdr:col>
      <xdr:colOff>25400</xdr:colOff>
      <xdr:row>35</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48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953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148590</xdr:rowOff>
    </xdr:from>
    <xdr:to>
      <xdr:col>24</xdr:col>
      <xdr:colOff>76200</xdr:colOff>
      <xdr:row>35</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64770</xdr:rowOff>
    </xdr:from>
    <xdr:to>
      <xdr:col>20</xdr:col>
      <xdr:colOff>38100</xdr:colOff>
      <xdr:row>34</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167640</xdr:rowOff>
    </xdr:from>
    <xdr:to>
      <xdr:col>6</xdr:col>
      <xdr:colOff>171450</xdr:colOff>
      <xdr:row>34</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物件費については、類似団体と比較し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なっている。これは、森林再生事業や枝打ち事業といった森林整備における受託収入のボリュームが大きくなっているが要因ではあるが、今後も光熱水費の削減、業務委託契約の内容の見直しを行うなど、効率的な事業の推進により物件費の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19</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4051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152146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1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101346</xdr:rowOff>
    </xdr:from>
    <xdr:to>
      <xdr:col>78</xdr:col>
      <xdr:colOff>120650</xdr:colOff>
      <xdr:row>20</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4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扶助費については、昨年と比較すると０．１ポイント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０．３ポイント減少している。これは、人口減少による高齢化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高止まり傾向にあることと、子どもの減少による影響と考えられるが、今後も対象者の資格審査等の適正化を進め適正な内容に努めていく。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53522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6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その他に係るものについては、類似団体と比較すると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ポイント下回っている。また、昨年と比較しても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簡易水道事業特別会計、国民健康保険特別会計、介護保険特別会計への繰出金等が大きく影響していると思われるが、今後も特別会計への繰出金については注意を払いつつ、特別会計における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92710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92710</xdr:rowOff>
    </xdr:from>
    <xdr:to>
      <xdr:col>78</xdr:col>
      <xdr:colOff>69850</xdr:colOff>
      <xdr:row>57</xdr:row>
      <xdr:rowOff>75565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939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52705</xdr:rowOff>
    </xdr:from>
    <xdr:to>
      <xdr:col>73</xdr:col>
      <xdr:colOff>180975</xdr:colOff>
      <xdr:row>57</xdr:row>
      <xdr:rowOff>75565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25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18415</xdr:rowOff>
    </xdr:from>
    <xdr:to>
      <xdr:col>69</xdr:col>
      <xdr:colOff>92075</xdr:colOff>
      <xdr:row>57</xdr:row>
      <xdr:rowOff>52705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910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41910</xdr:rowOff>
    </xdr:from>
    <xdr:to>
      <xdr:col>78</xdr:col>
      <xdr:colOff>120650</xdr:colOff>
      <xdr:row>56</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153687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1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24765</xdr:rowOff>
    </xdr:from>
    <xdr:to>
      <xdr:col>74</xdr:col>
      <xdr:colOff>31750</xdr:colOff>
      <xdr:row>57</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xdr:rowOff>
    </xdr:from>
    <xdr:to>
      <xdr:col>69</xdr:col>
      <xdr:colOff>142875</xdr:colOff>
      <xdr:row>57</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139065</xdr:rowOff>
    </xdr:from>
    <xdr:to>
      <xdr:col>65</xdr:col>
      <xdr:colOff>53975</xdr:colOff>
      <xdr:row>57</xdr:row>
      <xdr:rowOff>69215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79392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ポイント下回っている。また、昨年度と比較すると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微増ではあるが、ほぼ同様の数値を保っている。今後も新規補助金制度の抑制を図りつつ、現状の各種補助金については制度の縮小・廃止も視野に入れ内容精査を行っていき、各種補助金の更なる効率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92710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20320</xdr:rowOff>
    </xdr:from>
    <xdr:to>
      <xdr:col>73</xdr:col>
      <xdr:colOff>180975</xdr:colOff>
      <xdr:row>35</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21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17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140970</xdr:rowOff>
    </xdr:from>
    <xdr:to>
      <xdr:col>69</xdr:col>
      <xdr:colOff>142875</xdr:colOff>
      <xdr:row>35</xdr:row>
      <xdr:rowOff>71120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81297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公債費に係るものは、類似団体と比較すると１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ポイントと大きく下回っている。これは、従前からの起債の新規発行をできる限り抑制してきた成果であると考えられる。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しかしながら当村では、下水道整備や各公共施設の大規模改修など、今後も多額の事業費が必要となることから、引き続き歳出削減を図るとともに、できる限り新規起債発行の抑制に努めていく。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753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66040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738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722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66040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26670</xdr:rowOff>
    </xdr:from>
    <xdr:to>
      <xdr:col>24</xdr:col>
      <xdr:colOff>76200</xdr:colOff>
      <xdr:row>74</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43197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公債費以外については、類似団体と比較すると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物件費等が高い水準となっているため、今後も委託事業の見直しや光熱水費の削減、特別会計については、独立採算で運営できるよう事務事業の精査や料金、保険料等の見直しを行っていき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162923</xdr:rowOff>
    </xdr:from>
    <xdr:to>
      <xdr:col>82</xdr:col>
      <xdr:colOff>107950</xdr:colOff>
      <xdr:row>79</xdr:row>
      <xdr:rowOff>50256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360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64951</xdr:rowOff>
    </xdr:from>
    <xdr:to>
      <xdr:col>78</xdr:col>
      <xdr:colOff>69850</xdr:colOff>
      <xdr:row>78</xdr:row>
      <xdr:rowOff>162923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380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64951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172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04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170906</xdr:rowOff>
    </xdr:from>
    <xdr:to>
      <xdr:col>82</xdr:col>
      <xdr:colOff>158750</xdr:colOff>
      <xdr:row>79</xdr:row>
      <xdr:rowOff>101056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142983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112123</xdr:rowOff>
    </xdr:from>
    <xdr:to>
      <xdr:col>78</xdr:col>
      <xdr:colOff>120650</xdr:colOff>
      <xdr:row>79</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27050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xdr:rowOff>
    </xdr:from>
    <xdr:to>
      <xdr:col>74</xdr:col>
      <xdr:colOff>31750</xdr:colOff>
      <xdr:row>78</xdr:row>
      <xdr:rowOff>115751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100528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163484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69182</xdr:rowOff>
    </xdr:from>
    <xdr:to>
      <xdr:col>29</xdr:col>
      <xdr:colOff>127000</xdr:colOff>
      <xdr:row>18</xdr:row>
      <xdr:rowOff>83459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2907"/>
          <a:ext cx="6477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83459</xdr:rowOff>
    </xdr:from>
    <xdr:to>
      <xdr:col>26</xdr:col>
      <xdr:colOff>50800</xdr:colOff>
      <xdr:row>18</xdr:row>
      <xdr:rowOff>87754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17184"/>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87754</xdr:rowOff>
    </xdr:from>
    <xdr:to>
      <xdr:col>22</xdr:col>
      <xdr:colOff>114300</xdr:colOff>
      <xdr:row>18</xdr:row>
      <xdr:rowOff>114467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21479"/>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114467</xdr:rowOff>
    </xdr:from>
    <xdr:to>
      <xdr:col>18</xdr:col>
      <xdr:colOff>177800</xdr:colOff>
      <xdr:row>18</xdr:row>
      <xdr:rowOff>134553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8192"/>
          <a:ext cx="698500" cy="2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18382</xdr:rowOff>
    </xdr:from>
    <xdr:to>
      <xdr:col>29</xdr:col>
      <xdr:colOff>177800</xdr:colOff>
      <xdr:row>18</xdr:row>
      <xdr:rowOff>119982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161909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32659</xdr:rowOff>
    </xdr:from>
    <xdr:to>
      <xdr:col>26</xdr:col>
      <xdr:colOff>101600</xdr:colOff>
      <xdr:row>18</xdr:row>
      <xdr:rowOff>134259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6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119036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5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36954</xdr:rowOff>
    </xdr:from>
    <xdr:to>
      <xdr:col>22</xdr:col>
      <xdr:colOff>165100</xdr:colOff>
      <xdr:row>18</xdr:row>
      <xdr:rowOff>138554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123331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63667</xdr:rowOff>
    </xdr:from>
    <xdr:to>
      <xdr:col>19</xdr:col>
      <xdr:colOff>38100</xdr:colOff>
      <xdr:row>18</xdr:row>
      <xdr:rowOff>165267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150044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83753</xdr:rowOff>
    </xdr:from>
    <xdr:to>
      <xdr:col>15</xdr:col>
      <xdr:colOff>101600</xdr:colOff>
      <xdr:row>19</xdr:row>
      <xdr:rowOff>13903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170130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0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135863</xdr:rowOff>
    </xdr:from>
    <xdr:to>
      <xdr:col>29</xdr:col>
      <xdr:colOff>127000</xdr:colOff>
      <xdr:row>36</xdr:row>
      <xdr:rowOff>153733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9113"/>
          <a:ext cx="647700" cy="1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153733</xdr:rowOff>
    </xdr:from>
    <xdr:to>
      <xdr:col>26</xdr:col>
      <xdr:colOff>50800</xdr:colOff>
      <xdr:row>36</xdr:row>
      <xdr:rowOff>154556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06983"/>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154556</xdr:rowOff>
    </xdr:from>
    <xdr:to>
      <xdr:col>22</xdr:col>
      <xdr:colOff>114300</xdr:colOff>
      <xdr:row>37</xdr:row>
      <xdr:rowOff>1871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07806"/>
          <a:ext cx="698500" cy="1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1871</xdr:rowOff>
    </xdr:from>
    <xdr:to>
      <xdr:col>18</xdr:col>
      <xdr:colOff>177800</xdr:colOff>
      <xdr:row>37</xdr:row>
      <xdr:rowOff>19172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26571"/>
          <a:ext cx="698500" cy="1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85063</xdr:rowOff>
    </xdr:from>
    <xdr:to>
      <xdr:col>29</xdr:col>
      <xdr:colOff>177800</xdr:colOff>
      <xdr:row>37</xdr:row>
      <xdr:rowOff>15213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57140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102933</xdr:rowOff>
    </xdr:from>
    <xdr:to>
      <xdr:col>26</xdr:col>
      <xdr:colOff>101600</xdr:colOff>
      <xdr:row>37</xdr:row>
      <xdr:rowOff>33083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17860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103756</xdr:rowOff>
    </xdr:from>
    <xdr:to>
      <xdr:col>22</xdr:col>
      <xdr:colOff>165100</xdr:colOff>
      <xdr:row>37</xdr:row>
      <xdr:rowOff>33906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122521</xdr:rowOff>
    </xdr:from>
    <xdr:to>
      <xdr:col>19</xdr:col>
      <xdr:colOff>38100</xdr:colOff>
      <xdr:row>37</xdr:row>
      <xdr:rowOff>52671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7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139822</xdr:rowOff>
    </xdr:from>
    <xdr:to>
      <xdr:col>15</xdr:col>
      <xdr:colOff>101600</xdr:colOff>
      <xdr:row>37</xdr:row>
      <xdr:rowOff>69972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
2,210
105.41
3,609,088
3,493,391
115,697
1,404,952
1,036,122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114915</xdr:rowOff>
    </xdr:from>
    <xdr:to>
      <xdr:col>24</xdr:col>
      <xdr:colOff>63500</xdr:colOff>
      <xdr:row>37</xdr:row>
      <xdr:rowOff>124632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8565"/>
          <a:ext cx="8382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124632</xdr:rowOff>
    </xdr:from>
    <xdr:to>
      <xdr:col>19</xdr:col>
      <xdr:colOff>177800</xdr:colOff>
      <xdr:row>37</xdr:row>
      <xdr:rowOff>137282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8282"/>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137282</xdr:rowOff>
    </xdr:from>
    <xdr:to>
      <xdr:col>15</xdr:col>
      <xdr:colOff>50800</xdr:colOff>
      <xdr:row>37</xdr:row>
      <xdr:rowOff>152057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0932"/>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152057</xdr:rowOff>
    </xdr:from>
    <xdr:to>
      <xdr:col>10</xdr:col>
      <xdr:colOff>114300</xdr:colOff>
      <xdr:row>37</xdr:row>
      <xdr:rowOff>162232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5707"/>
          <a:ext cx="889000" cy="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64115</xdr:rowOff>
    </xdr:from>
    <xdr:to>
      <xdr:col>24</xdr:col>
      <xdr:colOff>114300</xdr:colOff>
      <xdr:row>37</xdr:row>
      <xdr:rowOff>165715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73832</xdr:rowOff>
    </xdr:from>
    <xdr:to>
      <xdr:col>20</xdr:col>
      <xdr:colOff>38100</xdr:colOff>
      <xdr:row>38</xdr:row>
      <xdr:rowOff>3981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7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166558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86482</xdr:rowOff>
    </xdr:from>
    <xdr:to>
      <xdr:col>15</xdr:col>
      <xdr:colOff>101600</xdr:colOff>
      <xdr:row>38</xdr:row>
      <xdr:rowOff>16632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7759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101257</xdr:rowOff>
    </xdr:from>
    <xdr:to>
      <xdr:col>10</xdr:col>
      <xdr:colOff>165100</xdr:colOff>
      <xdr:row>38</xdr:row>
      <xdr:rowOff>31407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22534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111432</xdr:rowOff>
    </xdr:from>
    <xdr:to>
      <xdr:col>6</xdr:col>
      <xdr:colOff>38100</xdr:colOff>
      <xdr:row>38</xdr:row>
      <xdr:rowOff>41582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32709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60860</xdr:rowOff>
    </xdr:from>
    <xdr:to>
      <xdr:col>24</xdr:col>
      <xdr:colOff>63500</xdr:colOff>
      <xdr:row>58</xdr:row>
      <xdr:rowOff>66801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04960"/>
          <a:ext cx="8382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66801</xdr:rowOff>
    </xdr:from>
    <xdr:to>
      <xdr:col>19</xdr:col>
      <xdr:colOff>177800</xdr:colOff>
      <xdr:row>58</xdr:row>
      <xdr:rowOff>71803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10901"/>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71803</xdr:rowOff>
    </xdr:from>
    <xdr:to>
      <xdr:col>15</xdr:col>
      <xdr:colOff>50800</xdr:colOff>
      <xdr:row>58</xdr:row>
      <xdr:rowOff>85954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590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85954</xdr:rowOff>
    </xdr:from>
    <xdr:to>
      <xdr:col>10</xdr:col>
      <xdr:colOff>114300</xdr:colOff>
      <xdr:row>58</xdr:row>
      <xdr:rowOff>114134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0054"/>
          <a:ext cx="889000" cy="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10060</xdr:rowOff>
    </xdr:from>
    <xdr:to>
      <xdr:col>24</xdr:col>
      <xdr:colOff>114300</xdr:colOff>
      <xdr:row>58</xdr:row>
      <xdr:rowOff>111660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140887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16001</xdr:rowOff>
    </xdr:from>
    <xdr:to>
      <xdr:col>20</xdr:col>
      <xdr:colOff>38100</xdr:colOff>
      <xdr:row>58</xdr:row>
      <xdr:rowOff>117601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134128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21003</xdr:rowOff>
    </xdr:from>
    <xdr:to>
      <xdr:col>15</xdr:col>
      <xdr:colOff>101600</xdr:colOff>
      <xdr:row>58</xdr:row>
      <xdr:rowOff>122603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139130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4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35154</xdr:rowOff>
    </xdr:from>
    <xdr:to>
      <xdr:col>10</xdr:col>
      <xdr:colOff>165100</xdr:colOff>
      <xdr:row>58</xdr:row>
      <xdr:rowOff>136754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153281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5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63334</xdr:rowOff>
    </xdr:from>
    <xdr:to>
      <xdr:col>6</xdr:col>
      <xdr:colOff>38100</xdr:colOff>
      <xdr:row>58</xdr:row>
      <xdr:rowOff>164934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10011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8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144235</xdr:rowOff>
    </xdr:from>
    <xdr:to>
      <xdr:col>24</xdr:col>
      <xdr:colOff>63500</xdr:colOff>
      <xdr:row>78</xdr:row>
      <xdr:rowOff>153070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7335"/>
          <a:ext cx="8382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142139</xdr:rowOff>
    </xdr:from>
    <xdr:to>
      <xdr:col>19</xdr:col>
      <xdr:colOff>177800</xdr:colOff>
      <xdr:row>78</xdr:row>
      <xdr:rowOff>153070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5239"/>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142139</xdr:rowOff>
    </xdr:from>
    <xdr:to>
      <xdr:col>15</xdr:col>
      <xdr:colOff>50800</xdr:colOff>
      <xdr:row>79</xdr:row>
      <xdr:rowOff>3862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5239"/>
          <a:ext cx="8890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811</xdr:rowOff>
    </xdr:from>
    <xdr:to>
      <xdr:col>10</xdr:col>
      <xdr:colOff>114300</xdr:colOff>
      <xdr:row>79</xdr:row>
      <xdr:rowOff>3862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5361"/>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93435</xdr:rowOff>
    </xdr:from>
    <xdr:to>
      <xdr:col>24</xdr:col>
      <xdr:colOff>114300</xdr:colOff>
      <xdr:row>79</xdr:row>
      <xdr:rowOff>23585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102270</xdr:rowOff>
    </xdr:from>
    <xdr:to>
      <xdr:col>20</xdr:col>
      <xdr:colOff>38100</xdr:colOff>
      <xdr:row>79</xdr:row>
      <xdr:rowOff>32420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23547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91339</xdr:rowOff>
    </xdr:from>
    <xdr:to>
      <xdr:col>15</xdr:col>
      <xdr:colOff>101600</xdr:colOff>
      <xdr:row>79</xdr:row>
      <xdr:rowOff>21489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12616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124512</xdr:rowOff>
    </xdr:from>
    <xdr:to>
      <xdr:col>10</xdr:col>
      <xdr:colOff>165100</xdr:colOff>
      <xdr:row>79</xdr:row>
      <xdr:rowOff>54662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45789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9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121461</xdr:rowOff>
    </xdr:from>
    <xdr:to>
      <xdr:col>6</xdr:col>
      <xdr:colOff>38100</xdr:colOff>
      <xdr:row>79</xdr:row>
      <xdr:rowOff>51611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42738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54270</xdr:rowOff>
    </xdr:from>
    <xdr:to>
      <xdr:col>24</xdr:col>
      <xdr:colOff>63500</xdr:colOff>
      <xdr:row>93</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99120"/>
          <a:ext cx="8382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54270</xdr:rowOff>
    </xdr:from>
    <xdr:to>
      <xdr:col>19</xdr:col>
      <xdr:colOff>177800</xdr:colOff>
      <xdr:row>93</xdr:row>
      <xdr:rowOff>63892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99120"/>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63892</xdr:rowOff>
    </xdr:from>
    <xdr:to>
      <xdr:col>15</xdr:col>
      <xdr:colOff>50800</xdr:colOff>
      <xdr:row>93</xdr:row>
      <xdr:rowOff>158609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08742"/>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158609</xdr:rowOff>
    </xdr:from>
    <xdr:to>
      <xdr:col>10</xdr:col>
      <xdr:colOff>114300</xdr:colOff>
      <xdr:row>93</xdr:row>
      <xdr:rowOff>160547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0345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25349</xdr:rowOff>
    </xdr:from>
    <xdr:to>
      <xdr:col>24</xdr:col>
      <xdr:colOff>114300</xdr:colOff>
      <xdr:row>93</xdr:row>
      <xdr:rowOff>126949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48226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3470</xdr:rowOff>
    </xdr:from>
    <xdr:to>
      <xdr:col>20</xdr:col>
      <xdr:colOff>38100</xdr:colOff>
      <xdr:row>93</xdr:row>
      <xdr:rowOff>105070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121597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13092</xdr:rowOff>
    </xdr:from>
    <xdr:to>
      <xdr:col>15</xdr:col>
      <xdr:colOff>101600</xdr:colOff>
      <xdr:row>93</xdr:row>
      <xdr:rowOff>114692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131219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107809</xdr:rowOff>
    </xdr:from>
    <xdr:to>
      <xdr:col>10</xdr:col>
      <xdr:colOff>165100</xdr:colOff>
      <xdr:row>94</xdr:row>
      <xdr:rowOff>37959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54486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109747</xdr:rowOff>
    </xdr:from>
    <xdr:to>
      <xdr:col>6</xdr:col>
      <xdr:colOff>38100</xdr:colOff>
      <xdr:row>94</xdr:row>
      <xdr:rowOff>39897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56424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158136</xdr:rowOff>
    </xdr:from>
    <xdr:to>
      <xdr:col>55</xdr:col>
      <xdr:colOff>0</xdr:colOff>
      <xdr:row>36</xdr:row>
      <xdr:rowOff>166690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30336"/>
          <a:ext cx="8382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166690</xdr:rowOff>
    </xdr:from>
    <xdr:to>
      <xdr:col>50</xdr:col>
      <xdr:colOff>114300</xdr:colOff>
      <xdr:row>37</xdr:row>
      <xdr:rowOff>26863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889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26863</xdr:rowOff>
    </xdr:from>
    <xdr:to>
      <xdr:col>45</xdr:col>
      <xdr:colOff>177800</xdr:colOff>
      <xdr:row>37</xdr:row>
      <xdr:rowOff>37986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0513"/>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32454</xdr:rowOff>
    </xdr:from>
    <xdr:to>
      <xdr:col>41</xdr:col>
      <xdr:colOff>50800</xdr:colOff>
      <xdr:row>37</xdr:row>
      <xdr:rowOff>37986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7610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107336</xdr:rowOff>
    </xdr:from>
    <xdr:to>
      <xdr:col>55</xdr:col>
      <xdr:colOff>50800</xdr:colOff>
      <xdr:row>37</xdr:row>
      <xdr:rowOff>37486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130213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115890</xdr:rowOff>
    </xdr:from>
    <xdr:to>
      <xdr:col>50</xdr:col>
      <xdr:colOff>165100</xdr:colOff>
      <xdr:row>37</xdr:row>
      <xdr:rowOff>46040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62567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147513</xdr:rowOff>
    </xdr:from>
    <xdr:to>
      <xdr:col>46</xdr:col>
      <xdr:colOff>38100</xdr:colOff>
      <xdr:row>37</xdr:row>
      <xdr:rowOff>77663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94190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158636</xdr:rowOff>
    </xdr:from>
    <xdr:to>
      <xdr:col>41</xdr:col>
      <xdr:colOff>101600</xdr:colOff>
      <xdr:row>37</xdr:row>
      <xdr:rowOff>88786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105313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153104</xdr:rowOff>
    </xdr:from>
    <xdr:to>
      <xdr:col>36</xdr:col>
      <xdr:colOff>165100</xdr:colOff>
      <xdr:row>37</xdr:row>
      <xdr:rowOff>83254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99781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90080</xdr:rowOff>
    </xdr:from>
    <xdr:to>
      <xdr:col>55</xdr:col>
      <xdr:colOff>0</xdr:colOff>
      <xdr:row>58</xdr:row>
      <xdr:rowOff>105594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4180"/>
          <a:ext cx="838200" cy="1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90080</xdr:rowOff>
    </xdr:from>
    <xdr:to>
      <xdr:col>50</xdr:col>
      <xdr:colOff>114300</xdr:colOff>
      <xdr:row>58</xdr:row>
      <xdr:rowOff>121689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4180"/>
          <a:ext cx="889000" cy="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115091</xdr:rowOff>
    </xdr:from>
    <xdr:to>
      <xdr:col>45</xdr:col>
      <xdr:colOff>177800</xdr:colOff>
      <xdr:row>58</xdr:row>
      <xdr:rowOff>121689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9191"/>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103908</xdr:rowOff>
    </xdr:from>
    <xdr:to>
      <xdr:col>41</xdr:col>
      <xdr:colOff>50800</xdr:colOff>
      <xdr:row>58</xdr:row>
      <xdr:rowOff>115091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800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54794</xdr:rowOff>
    </xdr:from>
    <xdr:to>
      <xdr:col>55</xdr:col>
      <xdr:colOff>50800</xdr:colOff>
      <xdr:row>58</xdr:row>
      <xdr:rowOff>156394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39280</xdr:rowOff>
    </xdr:from>
    <xdr:to>
      <xdr:col>50</xdr:col>
      <xdr:colOff>165100</xdr:colOff>
      <xdr:row>58</xdr:row>
      <xdr:rowOff>140880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157407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70889</xdr:rowOff>
    </xdr:from>
    <xdr:to>
      <xdr:col>46</xdr:col>
      <xdr:colOff>38100</xdr:colOff>
      <xdr:row>59</xdr:row>
      <xdr:rowOff>1039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163616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64291</xdr:rowOff>
    </xdr:from>
    <xdr:to>
      <xdr:col>41</xdr:col>
      <xdr:colOff>101600</xdr:colOff>
      <xdr:row>58</xdr:row>
      <xdr:rowOff>165891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157018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0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53108</xdr:rowOff>
    </xdr:from>
    <xdr:to>
      <xdr:col>36</xdr:col>
      <xdr:colOff>165100</xdr:colOff>
      <xdr:row>58</xdr:row>
      <xdr:rowOff>154708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171235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7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61860</xdr:rowOff>
    </xdr:from>
    <xdr:to>
      <xdr:col>55</xdr:col>
      <xdr:colOff>0</xdr:colOff>
      <xdr:row>78</xdr:row>
      <xdr:rowOff>105257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4960"/>
          <a:ext cx="8382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105257</xdr:rowOff>
    </xdr:from>
    <xdr:to>
      <xdr:col>50</xdr:col>
      <xdr:colOff>114300</xdr:colOff>
      <xdr:row>79</xdr:row>
      <xdr:rowOff>40895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78357"/>
          <a:ext cx="889000" cy="10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15881</xdr:rowOff>
    </xdr:from>
    <xdr:to>
      <xdr:col>45</xdr:col>
      <xdr:colOff>177800</xdr:colOff>
      <xdr:row>79</xdr:row>
      <xdr:rowOff>40895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60431"/>
          <a:ext cx="889000" cy="2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3004</xdr:rowOff>
    </xdr:from>
    <xdr:to>
      <xdr:col>41</xdr:col>
      <xdr:colOff>50800</xdr:colOff>
      <xdr:row>79</xdr:row>
      <xdr:rowOff>15881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4755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11060</xdr:rowOff>
    </xdr:from>
    <xdr:to>
      <xdr:col>55</xdr:col>
      <xdr:colOff>50800</xdr:colOff>
      <xdr:row>78</xdr:row>
      <xdr:rowOff>112660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33937</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54457</xdr:rowOff>
    </xdr:from>
    <xdr:to>
      <xdr:col>50</xdr:col>
      <xdr:colOff>165100</xdr:colOff>
      <xdr:row>78</xdr:row>
      <xdr:rowOff>156057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1134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2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161545</xdr:rowOff>
    </xdr:from>
    <xdr:to>
      <xdr:col>46</xdr:col>
      <xdr:colOff>38100</xdr:colOff>
      <xdr:row>79</xdr:row>
      <xdr:rowOff>91695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82822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136531</xdr:rowOff>
    </xdr:from>
    <xdr:to>
      <xdr:col>41</xdr:col>
      <xdr:colOff>101600</xdr:colOff>
      <xdr:row>79</xdr:row>
      <xdr:rowOff>66681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57808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123654</xdr:rowOff>
    </xdr:from>
    <xdr:to>
      <xdr:col>36</xdr:col>
      <xdr:colOff>165100</xdr:colOff>
      <xdr:row>79</xdr:row>
      <xdr:rowOff>53804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44931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63764</xdr:rowOff>
    </xdr:from>
    <xdr:to>
      <xdr:col>55</xdr:col>
      <xdr:colOff>0</xdr:colOff>
      <xdr:row>98</xdr:row>
      <xdr:rowOff>97144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65864"/>
          <a:ext cx="8382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55973</xdr:rowOff>
    </xdr:from>
    <xdr:to>
      <xdr:col>50</xdr:col>
      <xdr:colOff>114300</xdr:colOff>
      <xdr:row>98</xdr:row>
      <xdr:rowOff>63764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58073"/>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55973</xdr:rowOff>
    </xdr:from>
    <xdr:to>
      <xdr:col>45</xdr:col>
      <xdr:colOff>177800</xdr:colOff>
      <xdr:row>98</xdr:row>
      <xdr:rowOff>62305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5807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55240</xdr:rowOff>
    </xdr:from>
    <xdr:to>
      <xdr:col>41</xdr:col>
      <xdr:colOff>50800</xdr:colOff>
      <xdr:row>98</xdr:row>
      <xdr:rowOff>62305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57340"/>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46344</xdr:rowOff>
    </xdr:from>
    <xdr:to>
      <xdr:col>55</xdr:col>
      <xdr:colOff>50800</xdr:colOff>
      <xdr:row>98</xdr:row>
      <xdr:rowOff>147944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12964</xdr:rowOff>
    </xdr:from>
    <xdr:to>
      <xdr:col>50</xdr:col>
      <xdr:colOff>165100</xdr:colOff>
      <xdr:row>98</xdr:row>
      <xdr:rowOff>114564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105691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0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5173</xdr:rowOff>
    </xdr:from>
    <xdr:to>
      <xdr:col>46</xdr:col>
      <xdr:colOff>38100</xdr:colOff>
      <xdr:row>98</xdr:row>
      <xdr:rowOff>106773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123300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8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11505</xdr:rowOff>
    </xdr:from>
    <xdr:to>
      <xdr:col>41</xdr:col>
      <xdr:colOff>101600</xdr:colOff>
      <xdr:row>98</xdr:row>
      <xdr:rowOff>113105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129632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4440</xdr:rowOff>
    </xdr:from>
    <xdr:to>
      <xdr:col>36</xdr:col>
      <xdr:colOff>165100</xdr:colOff>
      <xdr:row>98</xdr:row>
      <xdr:rowOff>106040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122567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8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144752</xdr:rowOff>
    </xdr:from>
    <xdr:to>
      <xdr:col>85</xdr:col>
      <xdr:colOff>127000</xdr:colOff>
      <xdr:row>38</xdr:row>
      <xdr:rowOff>18370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88402"/>
          <a:ext cx="838200" cy="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152227</xdr:rowOff>
    </xdr:from>
    <xdr:to>
      <xdr:col>81</xdr:col>
      <xdr:colOff>50800</xdr:colOff>
      <xdr:row>38</xdr:row>
      <xdr:rowOff>18370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95877"/>
          <a:ext cx="889000"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140700</xdr:rowOff>
    </xdr:from>
    <xdr:to>
      <xdr:col>76</xdr:col>
      <xdr:colOff>114300</xdr:colOff>
      <xdr:row>37</xdr:row>
      <xdr:rowOff>152227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4350"/>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48820</xdr:rowOff>
    </xdr:from>
    <xdr:to>
      <xdr:col>71</xdr:col>
      <xdr:colOff>177800</xdr:colOff>
      <xdr:row>37</xdr:row>
      <xdr:rowOff>140700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92470"/>
          <a:ext cx="889000" cy="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93952</xdr:rowOff>
    </xdr:from>
    <xdr:to>
      <xdr:col>85</xdr:col>
      <xdr:colOff>177800</xdr:colOff>
      <xdr:row>38</xdr:row>
      <xdr:rowOff>24102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139021</xdr:rowOff>
    </xdr:from>
    <xdr:to>
      <xdr:col>81</xdr:col>
      <xdr:colOff>101600</xdr:colOff>
      <xdr:row>38</xdr:row>
      <xdr:rowOff>69171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60297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101427</xdr:rowOff>
    </xdr:from>
    <xdr:to>
      <xdr:col>76</xdr:col>
      <xdr:colOff>165100</xdr:colOff>
      <xdr:row>38</xdr:row>
      <xdr:rowOff>31577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22704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89900</xdr:rowOff>
    </xdr:from>
    <xdr:to>
      <xdr:col>72</xdr:col>
      <xdr:colOff>38100</xdr:colOff>
      <xdr:row>38</xdr:row>
      <xdr:rowOff>20050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11177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2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169470</xdr:rowOff>
    </xdr:from>
    <xdr:to>
      <xdr:col>67</xdr:col>
      <xdr:colOff>101600</xdr:colOff>
      <xdr:row>37</xdr:row>
      <xdr:rowOff>99620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116147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1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135313</xdr:rowOff>
    </xdr:from>
    <xdr:to>
      <xdr:col>85</xdr:col>
      <xdr:colOff>127000</xdr:colOff>
      <xdr:row>78</xdr:row>
      <xdr:rowOff>138204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08413"/>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138204</xdr:rowOff>
    </xdr:from>
    <xdr:to>
      <xdr:col>81</xdr:col>
      <xdr:colOff>50800</xdr:colOff>
      <xdr:row>78</xdr:row>
      <xdr:rowOff>140315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11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140315</xdr:rowOff>
    </xdr:from>
    <xdr:to>
      <xdr:col>76</xdr:col>
      <xdr:colOff>114300</xdr:colOff>
      <xdr:row>78</xdr:row>
      <xdr:rowOff>145317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1341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142466</xdr:rowOff>
    </xdr:from>
    <xdr:to>
      <xdr:col>71</xdr:col>
      <xdr:colOff>177800</xdr:colOff>
      <xdr:row>78</xdr:row>
      <xdr:rowOff>145317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15566"/>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84513</xdr:rowOff>
    </xdr:from>
    <xdr:to>
      <xdr:col>85</xdr:col>
      <xdr:colOff>177800</xdr:colOff>
      <xdr:row>79</xdr:row>
      <xdr:rowOff>14663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170890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87404</xdr:rowOff>
    </xdr:from>
    <xdr:to>
      <xdr:col>81</xdr:col>
      <xdr:colOff>101600</xdr:colOff>
      <xdr:row>79</xdr:row>
      <xdr:rowOff>17554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8681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89515</xdr:rowOff>
    </xdr:from>
    <xdr:to>
      <xdr:col>76</xdr:col>
      <xdr:colOff>165100</xdr:colOff>
      <xdr:row>79</xdr:row>
      <xdr:rowOff>19665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94517</xdr:rowOff>
    </xdr:from>
    <xdr:to>
      <xdr:col>72</xdr:col>
      <xdr:colOff>38100</xdr:colOff>
      <xdr:row>79</xdr:row>
      <xdr:rowOff>24667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15794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91666</xdr:rowOff>
    </xdr:from>
    <xdr:to>
      <xdr:col>67</xdr:col>
      <xdr:colOff>101600</xdr:colOff>
      <xdr:row>79</xdr:row>
      <xdr:rowOff>21816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12943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128879</xdr:rowOff>
    </xdr:from>
    <xdr:to>
      <xdr:col>85</xdr:col>
      <xdr:colOff>127000</xdr:colOff>
      <xdr:row>98</xdr:row>
      <xdr:rowOff>138867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0979"/>
          <a:ext cx="838200" cy="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106333</xdr:rowOff>
    </xdr:from>
    <xdr:to>
      <xdr:col>81</xdr:col>
      <xdr:colOff>50800</xdr:colOff>
      <xdr:row>98</xdr:row>
      <xdr:rowOff>138867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8433"/>
          <a:ext cx="8890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106333</xdr:rowOff>
    </xdr:from>
    <xdr:to>
      <xdr:col>76</xdr:col>
      <xdr:colOff>114300</xdr:colOff>
      <xdr:row>98</xdr:row>
      <xdr:rowOff>115491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8433"/>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68385</xdr:rowOff>
    </xdr:from>
    <xdr:to>
      <xdr:col>71</xdr:col>
      <xdr:colOff>177800</xdr:colOff>
      <xdr:row>98</xdr:row>
      <xdr:rowOff>115491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0485"/>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78079</xdr:rowOff>
    </xdr:from>
    <xdr:to>
      <xdr:col>85</xdr:col>
      <xdr:colOff>177800</xdr:colOff>
      <xdr:row>99</xdr:row>
      <xdr:rowOff>8229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88067</xdr:rowOff>
    </xdr:from>
    <xdr:to>
      <xdr:col>81</xdr:col>
      <xdr:colOff>101600</xdr:colOff>
      <xdr:row>99</xdr:row>
      <xdr:rowOff>18217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9344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55533</xdr:rowOff>
    </xdr:from>
    <xdr:to>
      <xdr:col>76</xdr:col>
      <xdr:colOff>165100</xdr:colOff>
      <xdr:row>98</xdr:row>
      <xdr:rowOff>157133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148260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64691</xdr:rowOff>
    </xdr:from>
    <xdr:to>
      <xdr:col>72</xdr:col>
      <xdr:colOff>38100</xdr:colOff>
      <xdr:row>98</xdr:row>
      <xdr:rowOff>166291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157418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17585</xdr:rowOff>
    </xdr:from>
    <xdr:to>
      <xdr:col>67</xdr:col>
      <xdr:colOff>101600</xdr:colOff>
      <xdr:row>98</xdr:row>
      <xdr:rowOff>119185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135712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9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70069</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5727919"/>
          <a:ext cx="889000" cy="9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70069</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727919"/>
          <a:ext cx="889000" cy="9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155978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19269</xdr:rowOff>
    </xdr:from>
    <xdr:to>
      <xdr:col>102</xdr:col>
      <xdr:colOff>165100</xdr:colOff>
      <xdr:row>33</xdr:row>
      <xdr:rowOff>120869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6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137396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40632</xdr:rowOff>
    </xdr:from>
    <xdr:to>
      <xdr:col>116</xdr:col>
      <xdr:colOff>63500</xdr:colOff>
      <xdr:row>74</xdr:row>
      <xdr:rowOff>94107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556482"/>
          <a:ext cx="838200" cy="2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40632</xdr:rowOff>
    </xdr:from>
    <xdr:to>
      <xdr:col>111</xdr:col>
      <xdr:colOff>177800</xdr:colOff>
      <xdr:row>73</xdr:row>
      <xdr:rowOff>136337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556482"/>
          <a:ext cx="889000" cy="9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136337</xdr:rowOff>
    </xdr:from>
    <xdr:to>
      <xdr:col>107</xdr:col>
      <xdr:colOff>50800</xdr:colOff>
      <xdr:row>74</xdr:row>
      <xdr:rowOff>20289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52187"/>
          <a:ext cx="889000" cy="5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20289</xdr:rowOff>
    </xdr:from>
    <xdr:to>
      <xdr:col>102</xdr:col>
      <xdr:colOff>114300</xdr:colOff>
      <xdr:row>75</xdr:row>
      <xdr:rowOff>8474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07589"/>
          <a:ext cx="889000" cy="1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43307</xdr:rowOff>
    </xdr:from>
    <xdr:to>
      <xdr:col>116</xdr:col>
      <xdr:colOff>114300</xdr:colOff>
      <xdr:row>74</xdr:row>
      <xdr:rowOff>144907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66184</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8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161282</xdr:rowOff>
    </xdr:from>
    <xdr:to>
      <xdr:col>112</xdr:col>
      <xdr:colOff>38100</xdr:colOff>
      <xdr:row>73</xdr:row>
      <xdr:rowOff>91432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5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107959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2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85537</xdr:rowOff>
    </xdr:from>
    <xdr:to>
      <xdr:col>107</xdr:col>
      <xdr:colOff>101600</xdr:colOff>
      <xdr:row>74</xdr:row>
      <xdr:rowOff>15687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32214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7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140939</xdr:rowOff>
    </xdr:from>
    <xdr:to>
      <xdr:col>102</xdr:col>
      <xdr:colOff>165100</xdr:colOff>
      <xdr:row>74</xdr:row>
      <xdr:rowOff>71089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87616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43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129124</xdr:rowOff>
    </xdr:from>
    <xdr:to>
      <xdr:col>98</xdr:col>
      <xdr:colOff>38100</xdr:colOff>
      <xdr:row>75</xdr:row>
      <xdr:rowOff>59274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8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75801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59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状況となっている。また、全体をとおして大きな変動もなく平年並みの水準を維持してい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物件費、補助費等、操出金が類似団体内平均値を上回っているため、経常的経費の抑制及び特別会計の事業内容の精査を図りつつ、引き続き健全な財政運営を進めていく。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
2,210
105.41
3,609,088
3,493,391
115,697
1,404,952
1,036,122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147117</xdr:rowOff>
    </xdr:from>
    <xdr:to>
      <xdr:col>24</xdr:col>
      <xdr:colOff>63500</xdr:colOff>
      <xdr:row>36</xdr:row>
      <xdr:rowOff>152540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9317"/>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152540</xdr:rowOff>
    </xdr:from>
    <xdr:to>
      <xdr:col>19</xdr:col>
      <xdr:colOff>177800</xdr:colOff>
      <xdr:row>36</xdr:row>
      <xdr:rowOff>163398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474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145428</xdr:rowOff>
    </xdr:from>
    <xdr:to>
      <xdr:col>15</xdr:col>
      <xdr:colOff>50800</xdr:colOff>
      <xdr:row>36</xdr:row>
      <xdr:rowOff>163398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7628"/>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145428</xdr:rowOff>
    </xdr:from>
    <xdr:to>
      <xdr:col>10</xdr:col>
      <xdr:colOff>114300</xdr:colOff>
      <xdr:row>36</xdr:row>
      <xdr:rowOff>160363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7628"/>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96317</xdr:rowOff>
    </xdr:from>
    <xdr:to>
      <xdr:col>24</xdr:col>
      <xdr:colOff>114300</xdr:colOff>
      <xdr:row>37</xdr:row>
      <xdr:rowOff>26467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101740</xdr:rowOff>
    </xdr:from>
    <xdr:to>
      <xdr:col>20</xdr:col>
      <xdr:colOff>38100</xdr:colOff>
      <xdr:row>37</xdr:row>
      <xdr:rowOff>31890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48417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112598</xdr:rowOff>
    </xdr:from>
    <xdr:to>
      <xdr:col>15</xdr:col>
      <xdr:colOff>101600</xdr:colOff>
      <xdr:row>37</xdr:row>
      <xdr:rowOff>42748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59275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94628</xdr:rowOff>
    </xdr:from>
    <xdr:to>
      <xdr:col>10</xdr:col>
      <xdr:colOff>165100</xdr:colOff>
      <xdr:row>37</xdr:row>
      <xdr:rowOff>24778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41305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109563</xdr:rowOff>
    </xdr:from>
    <xdr:to>
      <xdr:col>6</xdr:col>
      <xdr:colOff>38100</xdr:colOff>
      <xdr:row>37</xdr:row>
      <xdr:rowOff>39713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56240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153088</xdr:rowOff>
    </xdr:from>
    <xdr:to>
      <xdr:col>24</xdr:col>
      <xdr:colOff>63500</xdr:colOff>
      <xdr:row>58</xdr:row>
      <xdr:rowOff>168455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7188"/>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158790</xdr:rowOff>
    </xdr:from>
    <xdr:to>
      <xdr:col>19</xdr:col>
      <xdr:colOff>177800</xdr:colOff>
      <xdr:row>58</xdr:row>
      <xdr:rowOff>168455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02890"/>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149558</xdr:rowOff>
    </xdr:from>
    <xdr:to>
      <xdr:col>15</xdr:col>
      <xdr:colOff>50800</xdr:colOff>
      <xdr:row>58</xdr:row>
      <xdr:rowOff>158790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93658"/>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149558</xdr:rowOff>
    </xdr:from>
    <xdr:to>
      <xdr:col>10</xdr:col>
      <xdr:colOff>114300</xdr:colOff>
      <xdr:row>58</xdr:row>
      <xdr:rowOff>153223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93658"/>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102288</xdr:rowOff>
    </xdr:from>
    <xdr:to>
      <xdr:col>24</xdr:col>
      <xdr:colOff>114300</xdr:colOff>
      <xdr:row>59</xdr:row>
      <xdr:rowOff>32438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117655</xdr:rowOff>
    </xdr:from>
    <xdr:to>
      <xdr:col>20</xdr:col>
      <xdr:colOff>38100</xdr:colOff>
      <xdr:row>59</xdr:row>
      <xdr:rowOff>47805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38932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5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107990</xdr:rowOff>
    </xdr:from>
    <xdr:to>
      <xdr:col>15</xdr:col>
      <xdr:colOff>101600</xdr:colOff>
      <xdr:row>59</xdr:row>
      <xdr:rowOff>38140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29267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98758</xdr:rowOff>
    </xdr:from>
    <xdr:to>
      <xdr:col>10</xdr:col>
      <xdr:colOff>165100</xdr:colOff>
      <xdr:row>59</xdr:row>
      <xdr:rowOff>28908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20035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102423</xdr:rowOff>
    </xdr:from>
    <xdr:to>
      <xdr:col>6</xdr:col>
      <xdr:colOff>38100</xdr:colOff>
      <xdr:row>59</xdr:row>
      <xdr:rowOff>32573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49100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2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93945</xdr:rowOff>
    </xdr:from>
    <xdr:to>
      <xdr:col>24</xdr:col>
      <xdr:colOff>63500</xdr:colOff>
      <xdr:row>76</xdr:row>
      <xdr:rowOff>31488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52695"/>
          <a:ext cx="8382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93945</xdr:rowOff>
    </xdr:from>
    <xdr:to>
      <xdr:col>19</xdr:col>
      <xdr:colOff>177800</xdr:colOff>
      <xdr:row>75</xdr:row>
      <xdr:rowOff>134907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52695"/>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134907</xdr:rowOff>
    </xdr:from>
    <xdr:to>
      <xdr:col>15</xdr:col>
      <xdr:colOff>50800</xdr:colOff>
      <xdr:row>76</xdr:row>
      <xdr:rowOff>27530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3657"/>
          <a:ext cx="8890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27530</xdr:rowOff>
    </xdr:from>
    <xdr:to>
      <xdr:col>10</xdr:col>
      <xdr:colOff>114300</xdr:colOff>
      <xdr:row>76</xdr:row>
      <xdr:rowOff>55945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5773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152138</xdr:rowOff>
    </xdr:from>
    <xdr:to>
      <xdr:col>24</xdr:col>
      <xdr:colOff>114300</xdr:colOff>
      <xdr:row>76</xdr:row>
      <xdr:rowOff>82288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6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43145</xdr:rowOff>
    </xdr:from>
    <xdr:to>
      <xdr:col>20</xdr:col>
      <xdr:colOff>38100</xdr:colOff>
      <xdr:row>75</xdr:row>
      <xdr:rowOff>144745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161272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84107</xdr:rowOff>
    </xdr:from>
    <xdr:to>
      <xdr:col>15</xdr:col>
      <xdr:colOff>101600</xdr:colOff>
      <xdr:row>76</xdr:row>
      <xdr:rowOff>14256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30784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148180</xdr:rowOff>
    </xdr:from>
    <xdr:to>
      <xdr:col>10</xdr:col>
      <xdr:colOff>165100</xdr:colOff>
      <xdr:row>76</xdr:row>
      <xdr:rowOff>78330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94857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5145</xdr:rowOff>
    </xdr:from>
    <xdr:to>
      <xdr:col>6</xdr:col>
      <xdr:colOff>38100</xdr:colOff>
      <xdr:row>76</xdr:row>
      <xdr:rowOff>106745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42202</xdr:rowOff>
    </xdr:from>
    <xdr:to>
      <xdr:col>24</xdr:col>
      <xdr:colOff>63500</xdr:colOff>
      <xdr:row>98</xdr:row>
      <xdr:rowOff>129093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44302"/>
          <a:ext cx="8382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42202</xdr:rowOff>
    </xdr:from>
    <xdr:to>
      <xdr:col>19</xdr:col>
      <xdr:colOff>177800</xdr:colOff>
      <xdr:row>98</xdr:row>
      <xdr:rowOff>120416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44302"/>
          <a:ext cx="8890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120416</xdr:rowOff>
    </xdr:from>
    <xdr:to>
      <xdr:col>15</xdr:col>
      <xdr:colOff>50800</xdr:colOff>
      <xdr:row>98</xdr:row>
      <xdr:rowOff>143204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22516"/>
          <a:ext cx="889000" cy="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143204</xdr:rowOff>
    </xdr:from>
    <xdr:to>
      <xdr:col>10</xdr:col>
      <xdr:colOff>114300</xdr:colOff>
      <xdr:row>98</xdr:row>
      <xdr:rowOff>156097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5304"/>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78293</xdr:rowOff>
    </xdr:from>
    <xdr:to>
      <xdr:col>24</xdr:col>
      <xdr:colOff>114300</xdr:colOff>
      <xdr:row>99</xdr:row>
      <xdr:rowOff>8443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162852</xdr:rowOff>
    </xdr:from>
    <xdr:to>
      <xdr:col>20</xdr:col>
      <xdr:colOff>38100</xdr:colOff>
      <xdr:row>98</xdr:row>
      <xdr:rowOff>93002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109529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6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69616</xdr:rowOff>
    </xdr:from>
    <xdr:to>
      <xdr:col>15</xdr:col>
      <xdr:colOff>101600</xdr:colOff>
      <xdr:row>98</xdr:row>
      <xdr:rowOff>171216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162343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9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92404</xdr:rowOff>
    </xdr:from>
    <xdr:to>
      <xdr:col>10</xdr:col>
      <xdr:colOff>165100</xdr:colOff>
      <xdr:row>99</xdr:row>
      <xdr:rowOff>22554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13681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98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105297</xdr:rowOff>
    </xdr:from>
    <xdr:to>
      <xdr:col>6</xdr:col>
      <xdr:colOff>38100</xdr:colOff>
      <xdr:row>99</xdr:row>
      <xdr:rowOff>35447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26574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70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159555</xdr:rowOff>
    </xdr:from>
    <xdr:to>
      <xdr:col>55</xdr:col>
      <xdr:colOff>0</xdr:colOff>
      <xdr:row>37</xdr:row>
      <xdr:rowOff>15440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31755"/>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15440</xdr:rowOff>
    </xdr:from>
    <xdr:to>
      <xdr:col>50</xdr:col>
      <xdr:colOff>114300</xdr:colOff>
      <xdr:row>37</xdr:row>
      <xdr:rowOff>43312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59090"/>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18624</xdr:rowOff>
    </xdr:from>
    <xdr:to>
      <xdr:col>45</xdr:col>
      <xdr:colOff>177800</xdr:colOff>
      <xdr:row>37</xdr:row>
      <xdr:rowOff>43312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6227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18624</xdr:rowOff>
    </xdr:from>
    <xdr:to>
      <xdr:col>41</xdr:col>
      <xdr:colOff>50800</xdr:colOff>
      <xdr:row>37</xdr:row>
      <xdr:rowOff>100218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62274"/>
          <a:ext cx="889000" cy="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108755</xdr:rowOff>
    </xdr:from>
    <xdr:to>
      <xdr:col>55</xdr:col>
      <xdr:colOff>50800</xdr:colOff>
      <xdr:row>37</xdr:row>
      <xdr:rowOff>38905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131632</xdr:rowOff>
    </xdr:from>
    <xdr:ext cx="534377"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3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136090</xdr:rowOff>
    </xdr:from>
    <xdr:to>
      <xdr:col>50</xdr:col>
      <xdr:colOff>165100</xdr:colOff>
      <xdr:row>37</xdr:row>
      <xdr:rowOff>66240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82767</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2111" y="60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163962</xdr:rowOff>
    </xdr:from>
    <xdr:to>
      <xdr:col>46</xdr:col>
      <xdr:colOff>38100</xdr:colOff>
      <xdr:row>37</xdr:row>
      <xdr:rowOff>94112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110639</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61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139274</xdr:rowOff>
    </xdr:from>
    <xdr:to>
      <xdr:col>41</xdr:col>
      <xdr:colOff>101600</xdr:colOff>
      <xdr:row>37</xdr:row>
      <xdr:rowOff>69424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85951</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94111" y="60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49418</xdr:rowOff>
    </xdr:from>
    <xdr:to>
      <xdr:col>36</xdr:col>
      <xdr:colOff>165100</xdr:colOff>
      <xdr:row>37</xdr:row>
      <xdr:rowOff>151018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167545</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61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103236</xdr:rowOff>
    </xdr:from>
    <xdr:to>
      <xdr:col>55</xdr:col>
      <xdr:colOff>0</xdr:colOff>
      <xdr:row>55</xdr:row>
      <xdr:rowOff>104319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32986"/>
          <a:ext cx="8382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103236</xdr:rowOff>
    </xdr:from>
    <xdr:to>
      <xdr:col>50</xdr:col>
      <xdr:colOff>114300</xdr:colOff>
      <xdr:row>56</xdr:row>
      <xdr:rowOff>1849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32986"/>
          <a:ext cx="889000" cy="7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1849</xdr:rowOff>
    </xdr:from>
    <xdr:to>
      <xdr:col>45</xdr:col>
      <xdr:colOff>177800</xdr:colOff>
      <xdr:row>56</xdr:row>
      <xdr:rowOff>39123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03049"/>
          <a:ext cx="889000" cy="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39123</xdr:rowOff>
    </xdr:from>
    <xdr:to>
      <xdr:col>41</xdr:col>
      <xdr:colOff>50800</xdr:colOff>
      <xdr:row>56</xdr:row>
      <xdr:rowOff>65391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40323"/>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53519</xdr:rowOff>
    </xdr:from>
    <xdr:to>
      <xdr:col>55</xdr:col>
      <xdr:colOff>50800</xdr:colOff>
      <xdr:row>55</xdr:row>
      <xdr:rowOff>155119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76396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3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52436</xdr:rowOff>
    </xdr:from>
    <xdr:to>
      <xdr:col>50</xdr:col>
      <xdr:colOff>165100</xdr:colOff>
      <xdr:row>55</xdr:row>
      <xdr:rowOff>154036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170563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2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122499</xdr:rowOff>
    </xdr:from>
    <xdr:to>
      <xdr:col>46</xdr:col>
      <xdr:colOff>38100</xdr:colOff>
      <xdr:row>56</xdr:row>
      <xdr:rowOff>52649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69176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2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159773</xdr:rowOff>
    </xdr:from>
    <xdr:to>
      <xdr:col>41</xdr:col>
      <xdr:colOff>101600</xdr:colOff>
      <xdr:row>56</xdr:row>
      <xdr:rowOff>89923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106450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6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14591</xdr:rowOff>
    </xdr:from>
    <xdr:to>
      <xdr:col>36</xdr:col>
      <xdr:colOff>165100</xdr:colOff>
      <xdr:row>56</xdr:row>
      <xdr:rowOff>116191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132718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9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11812</xdr:rowOff>
    </xdr:from>
    <xdr:to>
      <xdr:col>55</xdr:col>
      <xdr:colOff>0</xdr:colOff>
      <xdr:row>79</xdr:row>
      <xdr:rowOff>54786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56362"/>
          <a:ext cx="8382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54786</xdr:rowOff>
    </xdr:from>
    <xdr:to>
      <xdr:col>50</xdr:col>
      <xdr:colOff>114300</xdr:colOff>
      <xdr:row>79</xdr:row>
      <xdr:rowOff>57666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9933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54674</xdr:rowOff>
    </xdr:from>
    <xdr:to>
      <xdr:col>45</xdr:col>
      <xdr:colOff>177800</xdr:colOff>
      <xdr:row>79</xdr:row>
      <xdr:rowOff>57666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99224"/>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54674</xdr:rowOff>
    </xdr:from>
    <xdr:to>
      <xdr:col>41</xdr:col>
      <xdr:colOff>50800</xdr:colOff>
      <xdr:row>79</xdr:row>
      <xdr:rowOff>54950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922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132462</xdr:rowOff>
    </xdr:from>
    <xdr:to>
      <xdr:col>55</xdr:col>
      <xdr:colOff>50800</xdr:colOff>
      <xdr:row>79</xdr:row>
      <xdr:rowOff>62612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91839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3986</xdr:rowOff>
    </xdr:from>
    <xdr:to>
      <xdr:col>50</xdr:col>
      <xdr:colOff>165100</xdr:colOff>
      <xdr:row>79</xdr:row>
      <xdr:rowOff>105586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96713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6866</xdr:rowOff>
    </xdr:from>
    <xdr:to>
      <xdr:col>46</xdr:col>
      <xdr:colOff>38100</xdr:colOff>
      <xdr:row>79</xdr:row>
      <xdr:rowOff>108466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99593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3874</xdr:rowOff>
    </xdr:from>
    <xdr:to>
      <xdr:col>41</xdr:col>
      <xdr:colOff>101600</xdr:colOff>
      <xdr:row>79</xdr:row>
      <xdr:rowOff>105474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96601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4150</xdr:rowOff>
    </xdr:from>
    <xdr:to>
      <xdr:col>36</xdr:col>
      <xdr:colOff>165100</xdr:colOff>
      <xdr:row>79</xdr:row>
      <xdr:rowOff>105750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96877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160153</xdr:rowOff>
    </xdr:from>
    <xdr:to>
      <xdr:col>55</xdr:col>
      <xdr:colOff>0</xdr:colOff>
      <xdr:row>98</xdr:row>
      <xdr:rowOff>22831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90803"/>
          <a:ext cx="8382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160153</xdr:rowOff>
    </xdr:from>
    <xdr:to>
      <xdr:col>50</xdr:col>
      <xdr:colOff>114300</xdr:colOff>
      <xdr:row>98</xdr:row>
      <xdr:rowOff>34134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90803"/>
          <a:ext cx="889000" cy="4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34134</xdr:rowOff>
    </xdr:from>
    <xdr:to>
      <xdr:col>45</xdr:col>
      <xdr:colOff>177800</xdr:colOff>
      <xdr:row>98</xdr:row>
      <xdr:rowOff>49904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6234"/>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49904</xdr:rowOff>
    </xdr:from>
    <xdr:to>
      <xdr:col>41</xdr:col>
      <xdr:colOff>50800</xdr:colOff>
      <xdr:row>98</xdr:row>
      <xdr:rowOff>64072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52004"/>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143481</xdr:rowOff>
    </xdr:from>
    <xdr:to>
      <xdr:col>55</xdr:col>
      <xdr:colOff>50800</xdr:colOff>
      <xdr:row>98</xdr:row>
      <xdr:rowOff>73631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166358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109353</xdr:rowOff>
    </xdr:from>
    <xdr:to>
      <xdr:col>50</xdr:col>
      <xdr:colOff>165100</xdr:colOff>
      <xdr:row>98</xdr:row>
      <xdr:rowOff>39503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56030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1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154784</xdr:rowOff>
    </xdr:from>
    <xdr:to>
      <xdr:col>46</xdr:col>
      <xdr:colOff>38100</xdr:colOff>
      <xdr:row>98</xdr:row>
      <xdr:rowOff>84934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101461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6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170554</xdr:rowOff>
    </xdr:from>
    <xdr:to>
      <xdr:col>41</xdr:col>
      <xdr:colOff>101600</xdr:colOff>
      <xdr:row>98</xdr:row>
      <xdr:rowOff>100704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117231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5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13272</xdr:rowOff>
    </xdr:from>
    <xdr:to>
      <xdr:col>36</xdr:col>
      <xdr:colOff>165100</xdr:colOff>
      <xdr:row>98</xdr:row>
      <xdr:rowOff>114872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131399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100756</xdr:rowOff>
    </xdr:from>
    <xdr:to>
      <xdr:col>85</xdr:col>
      <xdr:colOff>127000</xdr:colOff>
      <xdr:row>38</xdr:row>
      <xdr:rowOff>101636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15856"/>
          <a:ext cx="8382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89865</xdr:rowOff>
    </xdr:from>
    <xdr:to>
      <xdr:col>81</xdr:col>
      <xdr:colOff>50800</xdr:colOff>
      <xdr:row>38</xdr:row>
      <xdr:rowOff>101636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04965"/>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71048</xdr:rowOff>
    </xdr:from>
    <xdr:to>
      <xdr:col>76</xdr:col>
      <xdr:colOff>114300</xdr:colOff>
      <xdr:row>38</xdr:row>
      <xdr:rowOff>89865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86148"/>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71048</xdr:rowOff>
    </xdr:from>
    <xdr:to>
      <xdr:col>71</xdr:col>
      <xdr:colOff>177800</xdr:colOff>
      <xdr:row>38</xdr:row>
      <xdr:rowOff>98754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86148"/>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49956</xdr:rowOff>
    </xdr:from>
    <xdr:to>
      <xdr:col>85</xdr:col>
      <xdr:colOff>177800</xdr:colOff>
      <xdr:row>38</xdr:row>
      <xdr:rowOff>151556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50836</xdr:rowOff>
    </xdr:from>
    <xdr:to>
      <xdr:col>81</xdr:col>
      <xdr:colOff>101600</xdr:colOff>
      <xdr:row>38</xdr:row>
      <xdr:rowOff>152436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143563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39065</xdr:rowOff>
    </xdr:from>
    <xdr:to>
      <xdr:col>76</xdr:col>
      <xdr:colOff>165100</xdr:colOff>
      <xdr:row>38</xdr:row>
      <xdr:rowOff>140665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131792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20248</xdr:rowOff>
    </xdr:from>
    <xdr:to>
      <xdr:col>72</xdr:col>
      <xdr:colOff>38100</xdr:colOff>
      <xdr:row>38</xdr:row>
      <xdr:rowOff>121848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138375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47954</xdr:rowOff>
    </xdr:from>
    <xdr:to>
      <xdr:col>67</xdr:col>
      <xdr:colOff>101600</xdr:colOff>
      <xdr:row>38</xdr:row>
      <xdr:rowOff>149554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140681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97002</xdr:rowOff>
    </xdr:from>
    <xdr:to>
      <xdr:col>85</xdr:col>
      <xdr:colOff>127000</xdr:colOff>
      <xdr:row>57</xdr:row>
      <xdr:rowOff>97265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69652"/>
          <a:ext cx="8382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147041</xdr:rowOff>
    </xdr:from>
    <xdr:to>
      <xdr:col>81</xdr:col>
      <xdr:colOff>50800</xdr:colOff>
      <xdr:row>57</xdr:row>
      <xdr:rowOff>97002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48241"/>
          <a:ext cx="889000" cy="1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147041</xdr:rowOff>
    </xdr:from>
    <xdr:to>
      <xdr:col>76</xdr:col>
      <xdr:colOff>114300</xdr:colOff>
      <xdr:row>57</xdr:row>
      <xdr:rowOff>29554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48241"/>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60273</xdr:rowOff>
    </xdr:from>
    <xdr:to>
      <xdr:col>71</xdr:col>
      <xdr:colOff>177800</xdr:colOff>
      <xdr:row>57</xdr:row>
      <xdr:rowOff>29554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61473"/>
          <a:ext cx="889000" cy="1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46465</xdr:rowOff>
    </xdr:from>
    <xdr:to>
      <xdr:col>85</xdr:col>
      <xdr:colOff>177800</xdr:colOff>
      <xdr:row>57</xdr:row>
      <xdr:rowOff>148065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46202</xdr:rowOff>
    </xdr:from>
    <xdr:to>
      <xdr:col>81</xdr:col>
      <xdr:colOff>101600</xdr:colOff>
      <xdr:row>57</xdr:row>
      <xdr:rowOff>147802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138929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96241</xdr:rowOff>
    </xdr:from>
    <xdr:to>
      <xdr:col>76</xdr:col>
      <xdr:colOff>165100</xdr:colOff>
      <xdr:row>57</xdr:row>
      <xdr:rowOff>26391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42918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7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150204</xdr:rowOff>
    </xdr:from>
    <xdr:to>
      <xdr:col>72</xdr:col>
      <xdr:colOff>38100</xdr:colOff>
      <xdr:row>57</xdr:row>
      <xdr:rowOff>80354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71481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9473</xdr:rowOff>
    </xdr:from>
    <xdr:to>
      <xdr:col>67</xdr:col>
      <xdr:colOff>101600</xdr:colOff>
      <xdr:row>56</xdr:row>
      <xdr:rowOff>111073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127600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38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144752</xdr:rowOff>
    </xdr:from>
    <xdr:to>
      <xdr:col>85</xdr:col>
      <xdr:colOff>127000</xdr:colOff>
      <xdr:row>78</xdr:row>
      <xdr:rowOff>18371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46402"/>
          <a:ext cx="838200" cy="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152228</xdr:rowOff>
    </xdr:from>
    <xdr:to>
      <xdr:col>81</xdr:col>
      <xdr:colOff>50800</xdr:colOff>
      <xdr:row>78</xdr:row>
      <xdr:rowOff>18371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53878"/>
          <a:ext cx="889000"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140700</xdr:rowOff>
    </xdr:from>
    <xdr:to>
      <xdr:col>76</xdr:col>
      <xdr:colOff>114300</xdr:colOff>
      <xdr:row>77</xdr:row>
      <xdr:rowOff>152228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42350"/>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48820</xdr:rowOff>
    </xdr:from>
    <xdr:to>
      <xdr:col>71</xdr:col>
      <xdr:colOff>177800</xdr:colOff>
      <xdr:row>77</xdr:row>
      <xdr:rowOff>140700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250470"/>
          <a:ext cx="889000" cy="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93952</xdr:rowOff>
    </xdr:from>
    <xdr:to>
      <xdr:col>85</xdr:col>
      <xdr:colOff>177800</xdr:colOff>
      <xdr:row>78</xdr:row>
      <xdr:rowOff>24102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30991</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139021</xdr:rowOff>
    </xdr:from>
    <xdr:to>
      <xdr:col>81</xdr:col>
      <xdr:colOff>101600</xdr:colOff>
      <xdr:row>78</xdr:row>
      <xdr:rowOff>69171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60298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3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101428</xdr:rowOff>
    </xdr:from>
    <xdr:to>
      <xdr:col>76</xdr:col>
      <xdr:colOff>165100</xdr:colOff>
      <xdr:row>78</xdr:row>
      <xdr:rowOff>31578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22705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89900</xdr:rowOff>
    </xdr:from>
    <xdr:to>
      <xdr:col>72</xdr:col>
      <xdr:colOff>38100</xdr:colOff>
      <xdr:row>78</xdr:row>
      <xdr:rowOff>20050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169470</xdr:rowOff>
    </xdr:from>
    <xdr:to>
      <xdr:col>67</xdr:col>
      <xdr:colOff>101600</xdr:colOff>
      <xdr:row>77</xdr:row>
      <xdr:rowOff>99620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1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116147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135313</xdr:rowOff>
    </xdr:from>
    <xdr:to>
      <xdr:col>85</xdr:col>
      <xdr:colOff>127000</xdr:colOff>
      <xdr:row>98</xdr:row>
      <xdr:rowOff>138204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937413"/>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138204</xdr:rowOff>
    </xdr:from>
    <xdr:to>
      <xdr:col>81</xdr:col>
      <xdr:colOff>50800</xdr:colOff>
      <xdr:row>98</xdr:row>
      <xdr:rowOff>140315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940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140315</xdr:rowOff>
    </xdr:from>
    <xdr:to>
      <xdr:col>76</xdr:col>
      <xdr:colOff>114300</xdr:colOff>
      <xdr:row>98</xdr:row>
      <xdr:rowOff>145317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94241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142466</xdr:rowOff>
    </xdr:from>
    <xdr:to>
      <xdr:col>71</xdr:col>
      <xdr:colOff>177800</xdr:colOff>
      <xdr:row>98</xdr:row>
      <xdr:rowOff>145317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944566"/>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84513</xdr:rowOff>
    </xdr:from>
    <xdr:to>
      <xdr:col>85</xdr:col>
      <xdr:colOff>177800</xdr:colOff>
      <xdr:row>99</xdr:row>
      <xdr:rowOff>14663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170890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8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87404</xdr:rowOff>
    </xdr:from>
    <xdr:to>
      <xdr:col>81</xdr:col>
      <xdr:colOff>101600</xdr:colOff>
      <xdr:row>99</xdr:row>
      <xdr:rowOff>17554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89515</xdr:rowOff>
    </xdr:from>
    <xdr:to>
      <xdr:col>76</xdr:col>
      <xdr:colOff>165100</xdr:colOff>
      <xdr:row>99</xdr:row>
      <xdr:rowOff>19665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10792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94517</xdr:rowOff>
    </xdr:from>
    <xdr:to>
      <xdr:col>72</xdr:col>
      <xdr:colOff>38100</xdr:colOff>
      <xdr:row>99</xdr:row>
      <xdr:rowOff>24667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15794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8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91666</xdr:rowOff>
    </xdr:from>
    <xdr:to>
      <xdr:col>67</xdr:col>
      <xdr:colOff>101600</xdr:colOff>
      <xdr:row>99</xdr:row>
      <xdr:rowOff>21816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12943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数値を維持している。今後も必要な公共施設等の整備を行なっていきつつ、特に高い水準にある項目の歳出については内容精査を行い歳出削減に努め、引き続き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人件費の抑制、事務事業の見直し、普通建設事業費等の削減により財政調整基金については、高い水準を保持している。単年度収支を見ると財政調整基金の取り崩しにより赤字となっているが、今後も各種事業内容の精査を図り、適正な財政規模を維持し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健全な財政運営や歳出削減等により全ての会計において黒字となっている。今後も効率的な事業運営を行い、特に特別会計への操出金については特別会計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全般を通して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長期的な財政運営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見通し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注意を払っていき、健全な財政運営に努めていく。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実質公債費比率の分子については、昨年と比較してもほぼ横ばいとなっており低い水準を維持している。しかし、下水道事業に係る事業債の発行により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その償還金に対する繰入金が増加してきているため、今後も起債発行額の抑制を図り、公債費比率の低水準を保持していく。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将来負担比率については、昨年と比較しても横ばいとなっており低い水準となっているが、公営企業債等に対する繰入見込額が多いため、下水道事業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をはじめ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公営企業に係る起債の新規発行の抑制に努めていく。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本庁舎空調設備等改修事業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及び村営住宅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事業等に伴い財政調整基金を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百万円取り崩し、後期高齢者医療費助成事業に充当するため社会福祉基金を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各基金が減額となっている。また、新規基金として移住・定住促進基金を創設し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基金の使途の明確化を図るため、財政調整基金を取り崩して特定目的基金に積み立てるための計画を定めていきたい。また、農林業事業や観光推進事業を進めていく上で、財政調整基金を取り崩していくこととなり、また社会福祉基金を活用し後期高齢者医療費助成事業を継続していくことから、全体の基金として中長期的には減少傾向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公共施設整備基金：公共施設整備のための費用に充てるための基金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社会福祉基金：社会福祉事業の実施に必要な事業に充てるための基金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社会福祉基金：後期高齢者医療費助成事業に充当するため社会福祉基金を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百万円取り崩したことによる減額。</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新規基金として移住・定住促進基金を創設し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その他の基金：その他特定目的基金については、基金積立金利子分のみ積立てのため微増となっている。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公共施設整備基金：公共施設等総合管理実施計画等を踏まえ、公共施設の大規模改修等、将来を見据えた適正な基金残高を設定し運用していく予定。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本庁舎空調設備等改修事業及び村営住宅建設事業等に伴い財政調整基金を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基金の使途を明確にするため、特定目的基金へ積み替えていきたい。また、災害への備え等のため過去の実績等を踏まえ、適正な基金残高を早期に設定し更に効率的な基金運用を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図って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基金積立金利子分のみ積み立てのため微増となっている。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地方債の償還計画を踏まえ、今後の起債償還に対する不足の事態等に備え現状を維持していきたい。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3609088</v>
      </c>
      <c r="BO4" s="392"/>
      <c r="BP4" s="392"/>
      <c r="BQ4" s="392"/>
      <c r="BR4" s="392"/>
      <c r="BS4" s="392"/>
      <c r="BT4" s="392"/>
      <c r="BU4" s="393"/>
      <c r="BV4" s="391">
        <v>3810460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8.1999999999999993</v>
      </c>
      <c r="CU4" s="398"/>
      <c r="CV4" s="398"/>
      <c r="CW4" s="398"/>
      <c r="CX4" s="398"/>
      <c r="CY4" s="398"/>
      <c r="CZ4" s="398"/>
      <c r="DA4" s="399"/>
      <c r="DB4" s="397">
        <v>10.4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3493391</v>
      </c>
      <c r="BO5" s="429"/>
      <c r="BP5" s="429"/>
      <c r="BQ5" s="429"/>
      <c r="BR5" s="429"/>
      <c r="BS5" s="429"/>
      <c r="BT5" s="429"/>
      <c r="BU5" s="430"/>
      <c r="BV5" s="428">
        <v>3648804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81.599999999999994</v>
      </c>
      <c r="CU5" s="426"/>
      <c r="CV5" s="426"/>
      <c r="CW5" s="426"/>
      <c r="CX5" s="426"/>
      <c r="CY5" s="426"/>
      <c r="CZ5" s="426"/>
      <c r="DA5" s="427"/>
      <c r="DB5" s="425">
        <v>79.5</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115697</v>
      </c>
      <c r="BO6" s="429"/>
      <c r="BP6" s="429"/>
      <c r="BQ6" s="429"/>
      <c r="BR6" s="429"/>
      <c r="BS6" s="429"/>
      <c r="BT6" s="429"/>
      <c r="BU6" s="430"/>
      <c r="BV6" s="428">
        <v>161656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84.8</v>
      </c>
      <c r="CU6" s="466"/>
      <c r="CV6" s="466"/>
      <c r="CW6" s="466"/>
      <c r="CX6" s="466"/>
      <c r="CY6" s="466"/>
      <c r="CZ6" s="466"/>
      <c r="DA6" s="467"/>
      <c r="DB6" s="465">
        <v>82.7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15643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1404952</v>
      </c>
      <c r="CU7" s="429"/>
      <c r="CV7" s="429"/>
      <c r="CW7" s="429"/>
      <c r="CX7" s="429"/>
      <c r="CY7" s="429"/>
      <c r="CZ7" s="429"/>
      <c r="DA7" s="430"/>
      <c r="DB7" s="428">
        <v>1409559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115697</v>
      </c>
      <c r="BO8" s="429"/>
      <c r="BP8" s="429"/>
      <c r="BQ8" s="429"/>
      <c r="BR8" s="429"/>
      <c r="BS8" s="429"/>
      <c r="BT8" s="429"/>
      <c r="BU8" s="430"/>
      <c r="BV8" s="428">
        <v>146013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0.16</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2209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-30316</v>
      </c>
      <c r="BO9" s="429"/>
      <c r="BP9" s="429"/>
      <c r="BQ9" s="429"/>
      <c r="BR9" s="429"/>
      <c r="BS9" s="429"/>
      <c r="BT9" s="429"/>
      <c r="BU9" s="430"/>
      <c r="BV9" s="428">
        <v>17348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4.8</v>
      </c>
      <c r="CU9" s="426"/>
      <c r="CV9" s="426"/>
      <c r="CW9" s="426"/>
      <c r="CX9" s="426"/>
      <c r="CY9" s="426"/>
      <c r="CZ9" s="426"/>
      <c r="DA9" s="427"/>
      <c r="DB9" s="425">
        <v>4.5999999999999996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2558</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1226</v>
      </c>
      <c r="BO10" s="429"/>
      <c r="BP10" s="429"/>
      <c r="BQ10" s="429"/>
      <c r="BR10" s="429"/>
      <c r="BS10" s="429"/>
      <c r="BT10" s="429"/>
      <c r="BU10" s="430"/>
      <c r="BV10" s="428">
        <v>1624</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2217</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101</v>
      </c>
      <c r="AV12" s="461"/>
      <c r="AW12" s="461"/>
      <c r="AX12" s="461"/>
      <c r="AY12" s="462" t="s">
        <v>137</v>
      </c>
      <c r="AZ12" s="463"/>
      <c r="BA12" s="463"/>
      <c r="BB12" s="463"/>
      <c r="BC12" s="463"/>
      <c r="BD12" s="463"/>
      <c r="BE12" s="463"/>
      <c r="BF12" s="463"/>
      <c r="BG12" s="463"/>
      <c r="BH12" s="463"/>
      <c r="BI12" s="463"/>
      <c r="BJ12" s="463"/>
      <c r="BK12" s="463"/>
      <c r="BL12" s="463"/>
      <c r="BM12" s="464"/>
      <c r="BN12" s="428">
        <v>99755</v>
      </c>
      <c r="BO12" s="429"/>
      <c r="BP12" s="429"/>
      <c r="BQ12" s="429"/>
      <c r="BR12" s="429"/>
      <c r="BS12" s="429"/>
      <c r="BT12" s="429"/>
      <c r="BU12" s="430"/>
      <c r="BV12" s="428">
        <v>134183</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2210</v>
      </c>
      <c r="S13" s="510"/>
      <c r="T13" s="510"/>
      <c r="U13" s="510"/>
      <c r="V13" s="511"/>
      <c r="W13" s="444" t="s">
        <v>141</v>
      </c>
      <c r="X13" s="445"/>
      <c r="Y13" s="445"/>
      <c r="Z13" s="445"/>
      <c r="AA13" s="445"/>
      <c r="AB13" s="435"/>
      <c r="AC13" s="479">
        <v>42</v>
      </c>
      <c r="AD13" s="480"/>
      <c r="AE13" s="480"/>
      <c r="AF13" s="480"/>
      <c r="AG13" s="519"/>
      <c r="AH13" s="479">
        <v>54</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-128845</v>
      </c>
      <c r="BO13" s="429"/>
      <c r="BP13" s="429"/>
      <c r="BQ13" s="429"/>
      <c r="BR13" s="429"/>
      <c r="BS13" s="429"/>
      <c r="BT13" s="429"/>
      <c r="BU13" s="430"/>
      <c r="BV13" s="428">
        <v>-115211</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5.2</v>
      </c>
      <c r="CU13" s="426"/>
      <c r="CV13" s="426"/>
      <c r="CW13" s="426"/>
      <c r="CX13" s="426"/>
      <c r="CY13" s="426"/>
      <c r="CZ13" s="426"/>
      <c r="DA13" s="427"/>
      <c r="DB13" s="425">
        <v>4.9000000000000004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2244</v>
      </c>
      <c r="S14" s="510"/>
      <c r="T14" s="510"/>
      <c r="U14" s="510"/>
      <c r="V14" s="511"/>
      <c r="W14" s="418"/>
      <c r="X14" s="419"/>
      <c r="Y14" s="419"/>
      <c r="Z14" s="419"/>
      <c r="AA14" s="419"/>
      <c r="AB14" s="408"/>
      <c r="AC14" s="512">
        <v>4.3</v>
      </c>
      <c r="AD14" s="513"/>
      <c r="AE14" s="513"/>
      <c r="AF14" s="513"/>
      <c r="AG14" s="514"/>
      <c r="AH14" s="512">
        <v>4.7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130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2234</v>
      </c>
      <c r="S15" s="510"/>
      <c r="T15" s="510"/>
      <c r="U15" s="510"/>
      <c r="V15" s="511"/>
      <c r="W15" s="444" t="s">
        <v>149</v>
      </c>
      <c r="X15" s="445"/>
      <c r="Y15" s="445"/>
      <c r="Z15" s="445"/>
      <c r="AA15" s="445"/>
      <c r="AB15" s="435"/>
      <c r="AC15" s="479">
        <v>199</v>
      </c>
      <c r="AD15" s="480"/>
      <c r="AE15" s="480"/>
      <c r="AF15" s="480"/>
      <c r="AG15" s="519"/>
      <c r="AH15" s="479">
        <v>276</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210733</v>
      </c>
      <c r="BO15" s="392"/>
      <c r="BP15" s="392"/>
      <c r="BQ15" s="392"/>
      <c r="BR15" s="392"/>
      <c r="BS15" s="392"/>
      <c r="BT15" s="392"/>
      <c r="BU15" s="393"/>
      <c r="BV15" s="391">
        <v>209412</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20.6</v>
      </c>
      <c r="AD16" s="513"/>
      <c r="AE16" s="513"/>
      <c r="AF16" s="513"/>
      <c r="AG16" s="514"/>
      <c r="AH16" s="512">
        <v>24</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1297311</v>
      </c>
      <c r="BO16" s="429"/>
      <c r="BP16" s="429"/>
      <c r="BQ16" s="429"/>
      <c r="BR16" s="429"/>
      <c r="BS16" s="429"/>
      <c r="BT16" s="429"/>
      <c r="BU16" s="430"/>
      <c r="BV16" s="428">
        <v>1303816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727</v>
      </c>
      <c r="AD17" s="480"/>
      <c r="AE17" s="480"/>
      <c r="AF17" s="480"/>
      <c r="AG17" s="519"/>
      <c r="AH17" s="479">
        <v>818</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264663</v>
      </c>
      <c r="BO17" s="429"/>
      <c r="BP17" s="429"/>
      <c r="BQ17" s="429"/>
      <c r="BR17" s="429"/>
      <c r="BS17" s="429"/>
      <c r="BT17" s="429"/>
      <c r="BU17" s="430"/>
      <c r="BV17" s="428">
        <v>260776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105.41</v>
      </c>
      <c r="M18" s="541"/>
      <c r="N18" s="541"/>
      <c r="O18" s="541"/>
      <c r="P18" s="541"/>
      <c r="Q18" s="541"/>
      <c r="R18" s="542"/>
      <c r="S18" s="542"/>
      <c r="T18" s="542"/>
      <c r="U18" s="542"/>
      <c r="V18" s="543"/>
      <c r="W18" s="446"/>
      <c r="X18" s="447"/>
      <c r="Y18" s="447"/>
      <c r="Z18" s="447"/>
      <c r="AA18" s="447"/>
      <c r="AB18" s="438"/>
      <c r="AC18" s="544">
        <v>75.099999999999994</v>
      </c>
      <c r="AD18" s="545"/>
      <c r="AE18" s="545"/>
      <c r="AF18" s="545"/>
      <c r="AG18" s="546"/>
      <c r="AH18" s="544">
        <v>71.3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1149198</v>
      </c>
      <c r="BO18" s="429"/>
      <c r="BP18" s="429"/>
      <c r="BQ18" s="429"/>
      <c r="BR18" s="429"/>
      <c r="BS18" s="429"/>
      <c r="BT18" s="429"/>
      <c r="BU18" s="430"/>
      <c r="BV18" s="428">
        <v>1133432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21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1970306</v>
      </c>
      <c r="BO19" s="429"/>
      <c r="BP19" s="429"/>
      <c r="BQ19" s="429"/>
      <c r="BR19" s="429"/>
      <c r="BS19" s="429"/>
      <c r="BT19" s="429"/>
      <c r="BU19" s="430"/>
      <c r="BV19" s="428">
        <v>2000365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839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1036122</v>
      </c>
      <c r="BO23" s="429"/>
      <c r="BP23" s="429"/>
      <c r="BQ23" s="429"/>
      <c r="BR23" s="429"/>
      <c r="BS23" s="429"/>
      <c r="BT23" s="429"/>
      <c r="BU23" s="430"/>
      <c r="BV23" s="428">
        <v>1070505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6770</v>
      </c>
      <c r="R24" s="480"/>
      <c r="S24" s="480"/>
      <c r="T24" s="480"/>
      <c r="U24" s="480"/>
      <c r="V24" s="519"/>
      <c r="W24" s="578"/>
      <c r="X24" s="566"/>
      <c r="Y24" s="567"/>
      <c r="Z24" s="478" t="s">
        <v>173</v>
      </c>
      <c r="AA24" s="458"/>
      <c r="AB24" s="458"/>
      <c r="AC24" s="458"/>
      <c r="AD24" s="458"/>
      <c r="AE24" s="458"/>
      <c r="AF24" s="458"/>
      <c r="AG24" s="459"/>
      <c r="AH24" s="479">
        <v>44</v>
      </c>
      <c r="AI24" s="480"/>
      <c r="AJ24" s="480"/>
      <c r="AK24" s="480"/>
      <c r="AL24" s="519"/>
      <c r="AM24" s="479">
        <v>134024</v>
      </c>
      <c r="AN24" s="480"/>
      <c r="AO24" s="480"/>
      <c r="AP24" s="480"/>
      <c r="AQ24" s="480"/>
      <c r="AR24" s="519"/>
      <c r="AS24" s="479">
        <v>3046</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1003929</v>
      </c>
      <c r="BO24" s="429"/>
      <c r="BP24" s="429"/>
      <c r="BQ24" s="429"/>
      <c r="BR24" s="429"/>
      <c r="BS24" s="429"/>
      <c r="BT24" s="429"/>
      <c r="BU24" s="430"/>
      <c r="BV24" s="428">
        <v>1032238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5950</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148</v>
      </c>
      <c r="AN25" s="480"/>
      <c r="AO25" s="480"/>
      <c r="AP25" s="480"/>
      <c r="AQ25" s="480"/>
      <c r="AR25" s="519"/>
      <c r="AS25" s="479" t="s">
        <v>139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77388</v>
      </c>
      <c r="BO25" s="392"/>
      <c r="BP25" s="392"/>
      <c r="BQ25" s="392"/>
      <c r="BR25" s="392"/>
      <c r="BS25" s="392"/>
      <c r="BT25" s="392"/>
      <c r="BU25" s="393"/>
      <c r="BV25" s="391">
        <v>35396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5680</v>
      </c>
      <c r="R26" s="480"/>
      <c r="S26" s="480"/>
      <c r="T26" s="480"/>
      <c r="U26" s="480"/>
      <c r="V26" s="519"/>
      <c r="W26" s="578"/>
      <c r="X26" s="566"/>
      <c r="Y26" s="567"/>
      <c r="Z26" s="478" t="s">
        <v>180</v>
      </c>
      <c r="AA26" s="588"/>
      <c r="AB26" s="588"/>
      <c r="AC26" s="588"/>
      <c r="AD26" s="588"/>
      <c r="AE26" s="588"/>
      <c r="AF26" s="588"/>
      <c r="AG26" s="589"/>
      <c r="AH26" s="479">
        <v>3</v>
      </c>
      <c r="AI26" s="480"/>
      <c r="AJ26" s="480"/>
      <c r="AK26" s="480"/>
      <c r="AL26" s="519"/>
      <c r="AM26" s="479">
        <v>9315</v>
      </c>
      <c r="AN26" s="480"/>
      <c r="AO26" s="480"/>
      <c r="AP26" s="480"/>
      <c r="AQ26" s="480"/>
      <c r="AR26" s="519"/>
      <c r="AS26" s="479">
        <v>3105</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182</v>
      </c>
      <c r="BO26" s="429"/>
      <c r="BP26" s="429"/>
      <c r="BQ26" s="429"/>
      <c r="BR26" s="429"/>
      <c r="BS26" s="429"/>
      <c r="BT26" s="429"/>
      <c r="BU26" s="430"/>
      <c r="BV26" s="428" t="s">
        <v>139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3250</v>
      </c>
      <c r="R27" s="480"/>
      <c r="S27" s="480"/>
      <c r="T27" s="480"/>
      <c r="U27" s="480"/>
      <c r="V27" s="519"/>
      <c r="W27" s="578"/>
      <c r="X27" s="566"/>
      <c r="Y27" s="567"/>
      <c r="Z27" s="478" t="s">
        <v>184</v>
      </c>
      <c r="AA27" s="458"/>
      <c r="AB27" s="458"/>
      <c r="AC27" s="458"/>
      <c r="AD27" s="458"/>
      <c r="AE27" s="458"/>
      <c r="AF27" s="458"/>
      <c r="AG27" s="459"/>
      <c r="AH27" s="479" t="s">
        <v>185</v>
      </c>
      <c r="AI27" s="480"/>
      <c r="AJ27" s="480"/>
      <c r="AK27" s="480"/>
      <c r="AL27" s="519"/>
      <c r="AM27" s="479" t="s">
        <v>182</v>
      </c>
      <c r="AN27" s="480"/>
      <c r="AO27" s="480"/>
      <c r="AP27" s="480"/>
      <c r="AQ27" s="480"/>
      <c r="AR27" s="519"/>
      <c r="AS27" s="479" t="s">
        <v>186</v>
      </c>
      <c r="AT27" s="480"/>
      <c r="AU27" s="480"/>
      <c r="AV27" s="480"/>
      <c r="AW27" s="480"/>
      <c r="AX27" s="481"/>
      <c r="AY27" s="520" t="s">
        <v>187</v>
      </c>
      <c r="AZ27" s="521"/>
      <c r="BA27" s="521"/>
      <c r="BB27" s="521"/>
      <c r="BC27" s="521"/>
      <c r="BD27" s="521"/>
      <c r="BE27" s="521"/>
      <c r="BF27" s="521"/>
      <c r="BG27" s="521"/>
      <c r="BH27" s="521"/>
      <c r="BI27" s="521"/>
      <c r="BJ27" s="521"/>
      <c r="BK27" s="521"/>
      <c r="BL27" s="521"/>
      <c r="BM27" s="522"/>
      <c r="BN27" s="601">
        <v>200544</v>
      </c>
      <c r="BO27" s="602"/>
      <c r="BP27" s="602"/>
      <c r="BQ27" s="602"/>
      <c r="BR27" s="602"/>
      <c r="BS27" s="602"/>
      <c r="BT27" s="602"/>
      <c r="BU27" s="603"/>
      <c r="BV27" s="601">
        <v>200450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188</v>
      </c>
      <c r="F28" s="458"/>
      <c r="G28" s="458"/>
      <c r="H28" s="458"/>
      <c r="I28" s="458"/>
      <c r="J28" s="458"/>
      <c r="K28" s="459"/>
      <c r="L28" s="479">
        <v>1</v>
      </c>
      <c r="M28" s="480"/>
      <c r="N28" s="480"/>
      <c r="O28" s="480"/>
      <c r="P28" s="519"/>
      <c r="Q28" s="479">
        <v>2790</v>
      </c>
      <c r="R28" s="480"/>
      <c r="S28" s="480"/>
      <c r="T28" s="480"/>
      <c r="U28" s="480"/>
      <c r="V28" s="519"/>
      <c r="W28" s="578"/>
      <c r="X28" s="566"/>
      <c r="Y28" s="567"/>
      <c r="Z28" s="478" t="s">
        <v>189</v>
      </c>
      <c r="AA28" s="458"/>
      <c r="AB28" s="458"/>
      <c r="AC28" s="458"/>
      <c r="AD28" s="458"/>
      <c r="AE28" s="458"/>
      <c r="AF28" s="458"/>
      <c r="AG28" s="459"/>
      <c r="AH28" s="479" t="s">
        <v>186</v>
      </c>
      <c r="AI28" s="480"/>
      <c r="AJ28" s="480"/>
      <c r="AK28" s="480"/>
      <c r="AL28" s="519"/>
      <c r="AM28" s="479" t="s">
        <v>186</v>
      </c>
      <c r="AN28" s="480"/>
      <c r="AO28" s="480"/>
      <c r="AP28" s="480"/>
      <c r="AQ28" s="480"/>
      <c r="AR28" s="519"/>
      <c r="AS28" s="479" t="s">
        <v>186</v>
      </c>
      <c r="AT28" s="480"/>
      <c r="AU28" s="480"/>
      <c r="AV28" s="480"/>
      <c r="AW28" s="480"/>
      <c r="AX28" s="481"/>
      <c r="AY28" s="604" t="s">
        <v>190</v>
      </c>
      <c r="AZ28" s="605"/>
      <c r="BA28" s="605"/>
      <c r="BB28" s="606"/>
      <c r="BC28" s="388" t="s">
        <v>47</v>
      </c>
      <c r="BD28" s="389"/>
      <c r="BE28" s="389"/>
      <c r="BF28" s="389"/>
      <c r="BG28" s="389"/>
      <c r="BH28" s="389"/>
      <c r="BI28" s="389"/>
      <c r="BJ28" s="389"/>
      <c r="BK28" s="389"/>
      <c r="BL28" s="389"/>
      <c r="BM28" s="390"/>
      <c r="BN28" s="391">
        <v>2511409</v>
      </c>
      <c r="BO28" s="392"/>
      <c r="BP28" s="392"/>
      <c r="BQ28" s="392"/>
      <c r="BR28" s="392"/>
      <c r="BS28" s="392"/>
      <c r="BT28" s="392"/>
      <c r="BU28" s="393"/>
      <c r="BV28" s="391">
        <v>2609938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191</v>
      </c>
      <c r="F29" s="458"/>
      <c r="G29" s="458"/>
      <c r="H29" s="458"/>
      <c r="I29" s="458"/>
      <c r="J29" s="458"/>
      <c r="K29" s="459"/>
      <c r="L29" s="479">
        <v>7</v>
      </c>
      <c r="M29" s="480"/>
      <c r="N29" s="480"/>
      <c r="O29" s="480"/>
      <c r="P29" s="519"/>
      <c r="Q29" s="479">
        <v>2610</v>
      </c>
      <c r="R29" s="480"/>
      <c r="S29" s="480"/>
      <c r="T29" s="480"/>
      <c r="U29" s="480"/>
      <c r="V29" s="519"/>
      <c r="W29" s="579"/>
      <c r="X29" s="580"/>
      <c r="Y29" s="581"/>
      <c r="Z29" s="478" t="s">
        <v>192</v>
      </c>
      <c r="AA29" s="458"/>
      <c r="AB29" s="458"/>
      <c r="AC29" s="458"/>
      <c r="AD29" s="458"/>
      <c r="AE29" s="458"/>
      <c r="AF29" s="458"/>
      <c r="AG29" s="459"/>
      <c r="AH29" s="479">
        <v>44</v>
      </c>
      <c r="AI29" s="480"/>
      <c r="AJ29" s="480"/>
      <c r="AK29" s="480"/>
      <c r="AL29" s="519"/>
      <c r="AM29" s="479">
        <v>134024</v>
      </c>
      <c r="AN29" s="480"/>
      <c r="AO29" s="480"/>
      <c r="AP29" s="480"/>
      <c r="AQ29" s="480"/>
      <c r="AR29" s="519"/>
      <c r="AS29" s="479">
        <v>3046</v>
      </c>
      <c r="AT29" s="480"/>
      <c r="AU29" s="480"/>
      <c r="AV29" s="480"/>
      <c r="AW29" s="480"/>
      <c r="AX29" s="481"/>
      <c r="AY29" s="607"/>
      <c r="AZ29" s="608"/>
      <c r="BA29" s="608"/>
      <c r="BB29" s="609"/>
      <c r="BC29" s="462" t="s">
        <v>193</v>
      </c>
      <c r="BD29" s="463"/>
      <c r="BE29" s="463"/>
      <c r="BF29" s="463"/>
      <c r="BG29" s="463"/>
      <c r="BH29" s="463"/>
      <c r="BI29" s="463"/>
      <c r="BJ29" s="463"/>
      <c r="BK29" s="463"/>
      <c r="BL29" s="463"/>
      <c r="BM29" s="464"/>
      <c r="BN29" s="428">
        <v>74590</v>
      </c>
      <c r="BO29" s="429"/>
      <c r="BP29" s="429"/>
      <c r="BQ29" s="429"/>
      <c r="BR29" s="429"/>
      <c r="BS29" s="429"/>
      <c r="BT29" s="429"/>
      <c r="BU29" s="430"/>
      <c r="BV29" s="428">
        <v>74555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194</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2592825</v>
      </c>
      <c r="BO30" s="602"/>
      <c r="BP30" s="602"/>
      <c r="BQ30" s="602"/>
      <c r="BR30" s="602"/>
      <c r="BS30" s="602"/>
      <c r="BT30" s="602"/>
      <c r="BU30" s="603"/>
      <c r="BV30" s="601">
        <v>2549117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201</v>
      </c>
      <c r="D33" s="452"/>
      <c r="E33" s="417" t="s">
        <v>202</v>
      </c>
      <c r="F33" s="417"/>
      <c r="G33" s="417"/>
      <c r="H33" s="417"/>
      <c r="I33" s="417"/>
      <c r="J33" s="417"/>
      <c r="K33" s="417"/>
      <c r="L33" s="417"/>
      <c r="M33" s="417"/>
      <c r="N33" s="417"/>
      <c r="O33" s="417"/>
      <c r="P33" s="417"/>
      <c r="Q33" s="417"/>
      <c r="R33" s="417"/>
      <c r="S33" s="417"/>
      <c r="T33" s="215"/>
      <c r="U33" s="452" t="s">
        <v>203</v>
      </c>
      <c r="V33" s="452"/>
      <c r="W33" s="417" t="s">
        <v>204</v>
      </c>
      <c r="X33" s="417"/>
      <c r="Y33" s="417"/>
      <c r="Z33" s="417"/>
      <c r="AA33" s="417"/>
      <c r="AB33" s="417"/>
      <c r="AC33" s="417"/>
      <c r="AD33" s="417"/>
      <c r="AE33" s="417"/>
      <c r="AF33" s="417"/>
      <c r="AG33" s="417"/>
      <c r="AH33" s="417"/>
      <c r="AI33" s="417"/>
      <c r="AJ33" s="417"/>
      <c r="AK33" s="417"/>
      <c r="AL33" s="215"/>
      <c r="AM33" s="452" t="s">
        <v>205</v>
      </c>
      <c r="AN33" s="452"/>
      <c r="AO33" s="417" t="s">
        <v>206</v>
      </c>
      <c r="AP33" s="417"/>
      <c r="AQ33" s="417"/>
      <c r="AR33" s="417"/>
      <c r="AS33" s="417"/>
      <c r="AT33" s="417"/>
      <c r="AU33" s="417"/>
      <c r="AV33" s="417"/>
      <c r="AW33" s="417"/>
      <c r="AX33" s="417"/>
      <c r="AY33" s="417"/>
      <c r="AZ33" s="417"/>
      <c r="BA33" s="417"/>
      <c r="BB33" s="417"/>
      <c r="BC33" s="417"/>
      <c r="BD33" s="216"/>
      <c r="BE33" s="417" t="s">
        <v>207</v>
      </c>
      <c r="BF33" s="417"/>
      <c r="BG33" s="417" t="s">
        <v>208</v>
      </c>
      <c r="BH33" s="417"/>
      <c r="BI33" s="417"/>
      <c r="BJ33" s="417"/>
      <c r="BK33" s="417"/>
      <c r="BL33" s="417"/>
      <c r="BM33" s="417"/>
      <c r="BN33" s="417"/>
      <c r="BO33" s="417"/>
      <c r="BP33" s="417"/>
      <c r="BQ33" s="417"/>
      <c r="BR33" s="417"/>
      <c r="BS33" s="417"/>
      <c r="BT33" s="417"/>
      <c r="BU33" s="417"/>
      <c r="BV33" s="216"/>
      <c r="BW33" s="452" t="s">
        <v>207</v>
      </c>
      <c r="BX33" s="452"/>
      <c r="BY33" s="417" t="s">
        <v>209</v>
      </c>
      <c r="BZ33" s="417"/>
      <c r="CA33" s="417"/>
      <c r="CB33" s="417"/>
      <c r="CC33" s="417"/>
      <c r="CD33" s="417"/>
      <c r="CE33" s="417"/>
      <c r="CF33" s="417"/>
      <c r="CG33" s="417"/>
      <c r="CH33" s="417"/>
      <c r="CI33" s="417"/>
      <c r="CJ33" s="417"/>
      <c r="CK33" s="417"/>
      <c r="CL33" s="417"/>
      <c r="CM33" s="417"/>
      <c r="CN33" s="215"/>
      <c r="CO33" s="452" t="s">
        <v>210</v>
      </c>
      <c r="CP33" s="452"/>
      <c r="CQ33" s="417" t="s">
        <v>211</v>
      </c>
      <c r="CR33" s="417"/>
      <c r="CS33" s="417"/>
      <c r="CT33" s="417"/>
      <c r="CU33" s="417"/>
      <c r="CV33" s="417"/>
      <c r="CW33" s="417"/>
      <c r="CX33" s="417"/>
      <c r="CY33" s="417"/>
      <c r="CZ33" s="417"/>
      <c r="DA33" s="417"/>
      <c r="DB33" s="417"/>
      <c r="DC33" s="417"/>
      <c r="DD33" s="417"/>
      <c r="DE33" s="417"/>
      <c r="DF33" s="215"/>
      <c r="DG33" s="613" t="s">
        <v>212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西秋川衛生組合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株式会社めるか檜原</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東京都都民の森管理運営事業特別会計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秋川流域斎場組合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介護サービス事業特別会計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阿伎留病院組合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東京都後期高齢者医療広域連合（一般会計）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東京都後期高齢者医療広域連合（後期高齢者医療特別会計）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東京都市町村職員退職手当組合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東京都市町村議会議員公務災害補償等組合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東京市町村総合事務組合（一般会計）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東京市町村総合事務組合（交通災害共済事業特別会計）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MRQskS1fnuu8xDprrqbZ4YIE7hHTagZhhqCJAJL3xkClkBzFPFPq8vb5vOUsMVJe2tvL5Ea9SdaWC6aujwe6g==" saltValue="WI0r1a7sm8cNa5kW2zbg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221</v>
      </c>
      <c r="DI1" s="618"/>
      <c r="DJ1" s="618"/>
      <c r="DK1" s="618"/>
      <c r="DL1" s="618"/>
      <c r="DM1" s="618"/>
      <c r="DN1" s="619"/>
      <c r="DO1" s="225"/>
      <c r="DP1" s="617" t="s">
        <v>222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227</v>
      </c>
      <c r="S4" s="621"/>
      <c r="T4" s="621"/>
      <c r="U4" s="621"/>
      <c r="V4" s="621"/>
      <c r="W4" s="621"/>
      <c r="X4" s="621"/>
      <c r="Y4" s="622"/>
      <c r="Z4" s="620" t="s">
        <v>228</v>
      </c>
      <c r="AA4" s="621"/>
      <c r="AB4" s="621"/>
      <c r="AC4" s="622"/>
      <c r="AD4" s="620" t="s">
        <v>229</v>
      </c>
      <c r="AE4" s="621"/>
      <c r="AF4" s="621"/>
      <c r="AG4" s="621"/>
      <c r="AH4" s="621"/>
      <c r="AI4" s="621"/>
      <c r="AJ4" s="621"/>
      <c r="AK4" s="622"/>
      <c r="AL4" s="620" t="s">
        <v>228</v>
      </c>
      <c r="AM4" s="621"/>
      <c r="AN4" s="621"/>
      <c r="AO4" s="622"/>
      <c r="AP4" s="626" t="s">
        <v>230</v>
      </c>
      <c r="AQ4" s="626"/>
      <c r="AR4" s="626"/>
      <c r="AS4" s="626"/>
      <c r="AT4" s="626"/>
      <c r="AU4" s="626"/>
      <c r="AV4" s="626"/>
      <c r="AW4" s="626"/>
      <c r="AX4" s="626"/>
      <c r="AY4" s="626"/>
      <c r="AZ4" s="626"/>
      <c r="BA4" s="626"/>
      <c r="BB4" s="626"/>
      <c r="BC4" s="626"/>
      <c r="BD4" s="626"/>
      <c r="BE4" s="626"/>
      <c r="BF4" s="626"/>
      <c r="BG4" s="626" t="s">
        <v>231</v>
      </c>
      <c r="BH4" s="626"/>
      <c r="BI4" s="626"/>
      <c r="BJ4" s="626"/>
      <c r="BK4" s="626"/>
      <c r="BL4" s="626"/>
      <c r="BM4" s="626"/>
      <c r="BN4" s="626"/>
      <c r="BO4" s="626" t="s">
        <v>228</v>
      </c>
      <c r="BP4" s="626"/>
      <c r="BQ4" s="626"/>
      <c r="BR4" s="626"/>
      <c r="BS4" s="626" t="s">
        <v>232</v>
      </c>
      <c r="BT4" s="626"/>
      <c r="BU4" s="626"/>
      <c r="BV4" s="626"/>
      <c r="BW4" s="626"/>
      <c r="BX4" s="626"/>
      <c r="BY4" s="626"/>
      <c r="BZ4" s="626"/>
      <c r="CA4" s="626"/>
      <c r="CB4" s="626"/>
      <c r="CD4" s="623" t="s">
        <v>233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234</v>
      </c>
      <c r="C5" s="628"/>
      <c r="D5" s="628"/>
      <c r="E5" s="628"/>
      <c r="F5" s="628"/>
      <c r="G5" s="628"/>
      <c r="H5" s="628"/>
      <c r="I5" s="628"/>
      <c r="J5" s="628"/>
      <c r="K5" s="628"/>
      <c r="L5" s="628"/>
      <c r="M5" s="628"/>
      <c r="N5" s="628"/>
      <c r="O5" s="628"/>
      <c r="P5" s="628"/>
      <c r="Q5" s="629"/>
      <c r="R5" s="630">
        <v>204572</v>
      </c>
      <c r="S5" s="631"/>
      <c r="T5" s="631"/>
      <c r="U5" s="631"/>
      <c r="V5" s="631"/>
      <c r="W5" s="631"/>
      <c r="X5" s="631"/>
      <c r="Y5" s="632"/>
      <c r="Z5" s="633">
        <v>5.7</v>
      </c>
      <c r="AA5" s="633"/>
      <c r="AB5" s="633"/>
      <c r="AC5" s="633"/>
      <c r="AD5" s="634">
        <v>204572</v>
      </c>
      <c r="AE5" s="634"/>
      <c r="AF5" s="634"/>
      <c r="AG5" s="634"/>
      <c r="AH5" s="634"/>
      <c r="AI5" s="634"/>
      <c r="AJ5" s="634"/>
      <c r="AK5" s="634"/>
      <c r="AL5" s="635">
        <v>15.1</v>
      </c>
      <c r="AM5" s="636"/>
      <c r="AN5" s="636"/>
      <c r="AO5" s="637"/>
      <c r="AP5" s="627" t="s">
        <v>235</v>
      </c>
      <c r="AQ5" s="628"/>
      <c r="AR5" s="628"/>
      <c r="AS5" s="628"/>
      <c r="AT5" s="628"/>
      <c r="AU5" s="628"/>
      <c r="AV5" s="628"/>
      <c r="AW5" s="628"/>
      <c r="AX5" s="628"/>
      <c r="AY5" s="628"/>
      <c r="AZ5" s="628"/>
      <c r="BA5" s="628"/>
      <c r="BB5" s="628"/>
      <c r="BC5" s="628"/>
      <c r="BD5" s="628"/>
      <c r="BE5" s="628"/>
      <c r="BF5" s="629"/>
      <c r="BG5" s="641">
        <v>202577</v>
      </c>
      <c r="BH5" s="642"/>
      <c r="BI5" s="642"/>
      <c r="BJ5" s="642"/>
      <c r="BK5" s="642"/>
      <c r="BL5" s="642"/>
      <c r="BM5" s="642"/>
      <c r="BN5" s="643"/>
      <c r="BO5" s="644">
        <v>99</v>
      </c>
      <c r="BP5" s="644"/>
      <c r="BQ5" s="644"/>
      <c r="BR5" s="644"/>
      <c r="BS5" s="645">
        <v>1018</v>
      </c>
      <c r="BT5" s="645"/>
      <c r="BU5" s="645"/>
      <c r="BV5" s="645"/>
      <c r="BW5" s="645"/>
      <c r="BX5" s="645"/>
      <c r="BY5" s="645"/>
      <c r="BZ5" s="645"/>
      <c r="CA5" s="645"/>
      <c r="CB5" s="649"/>
      <c r="CD5" s="623" t="s">
        <v>230</v>
      </c>
      <c r="CE5" s="624"/>
      <c r="CF5" s="624"/>
      <c r="CG5" s="624"/>
      <c r="CH5" s="624"/>
      <c r="CI5" s="624"/>
      <c r="CJ5" s="624"/>
      <c r="CK5" s="624"/>
      <c r="CL5" s="624"/>
      <c r="CM5" s="624"/>
      <c r="CN5" s="624"/>
      <c r="CO5" s="624"/>
      <c r="CP5" s="624"/>
      <c r="CQ5" s="625"/>
      <c r="CR5" s="623" t="s">
        <v>236</v>
      </c>
      <c r="CS5" s="624"/>
      <c r="CT5" s="624"/>
      <c r="CU5" s="624"/>
      <c r="CV5" s="624"/>
      <c r="CW5" s="624"/>
      <c r="CX5" s="624"/>
      <c r="CY5" s="625"/>
      <c r="CZ5" s="623" t="s">
        <v>228</v>
      </c>
      <c r="DA5" s="624"/>
      <c r="DB5" s="624"/>
      <c r="DC5" s="625"/>
      <c r="DD5" s="623" t="s">
        <v>237</v>
      </c>
      <c r="DE5" s="624"/>
      <c r="DF5" s="624"/>
      <c r="DG5" s="624"/>
      <c r="DH5" s="624"/>
      <c r="DI5" s="624"/>
      <c r="DJ5" s="624"/>
      <c r="DK5" s="624"/>
      <c r="DL5" s="624"/>
      <c r="DM5" s="624"/>
      <c r="DN5" s="624"/>
      <c r="DO5" s="624"/>
      <c r="DP5" s="625"/>
      <c r="DQ5" s="623" t="s">
        <v>238</v>
      </c>
      <c r="DR5" s="624"/>
      <c r="DS5" s="624"/>
      <c r="DT5" s="624"/>
      <c r="DU5" s="624"/>
      <c r="DV5" s="624"/>
      <c r="DW5" s="624"/>
      <c r="DX5" s="624"/>
      <c r="DY5" s="624"/>
      <c r="DZ5" s="624"/>
      <c r="EA5" s="624"/>
      <c r="EB5" s="624"/>
      <c r="EC5" s="625"/>
    </row>
    <row r="6" spans="2:143" ht="11.25" customHeight="1" x14ac:dyDescent="0.15">
      <c r="B6" s="638" t="s">
        <v>239</v>
      </c>
      <c r="C6" s="639"/>
      <c r="D6" s="639"/>
      <c r="E6" s="639"/>
      <c r="F6" s="639"/>
      <c r="G6" s="639"/>
      <c r="H6" s="639"/>
      <c r="I6" s="639"/>
      <c r="J6" s="639"/>
      <c r="K6" s="639"/>
      <c r="L6" s="639"/>
      <c r="M6" s="639"/>
      <c r="N6" s="639"/>
      <c r="O6" s="639"/>
      <c r="P6" s="639"/>
      <c r="Q6" s="640"/>
      <c r="R6" s="641">
        <v>10698</v>
      </c>
      <c r="S6" s="642"/>
      <c r="T6" s="642"/>
      <c r="U6" s="642"/>
      <c r="V6" s="642"/>
      <c r="W6" s="642"/>
      <c r="X6" s="642"/>
      <c r="Y6" s="643"/>
      <c r="Z6" s="644">
        <v>0.3</v>
      </c>
      <c r="AA6" s="644"/>
      <c r="AB6" s="644"/>
      <c r="AC6" s="644"/>
      <c r="AD6" s="645">
        <v>10698</v>
      </c>
      <c r="AE6" s="645"/>
      <c r="AF6" s="645"/>
      <c r="AG6" s="645"/>
      <c r="AH6" s="645"/>
      <c r="AI6" s="645"/>
      <c r="AJ6" s="645"/>
      <c r="AK6" s="645"/>
      <c r="AL6" s="646">
        <v>0.8</v>
      </c>
      <c r="AM6" s="647"/>
      <c r="AN6" s="647"/>
      <c r="AO6" s="648"/>
      <c r="AP6" s="638" t="s">
        <v>240</v>
      </c>
      <c r="AQ6" s="639"/>
      <c r="AR6" s="639"/>
      <c r="AS6" s="639"/>
      <c r="AT6" s="639"/>
      <c r="AU6" s="639"/>
      <c r="AV6" s="639"/>
      <c r="AW6" s="639"/>
      <c r="AX6" s="639"/>
      <c r="AY6" s="639"/>
      <c r="AZ6" s="639"/>
      <c r="BA6" s="639"/>
      <c r="BB6" s="639"/>
      <c r="BC6" s="639"/>
      <c r="BD6" s="639"/>
      <c r="BE6" s="639"/>
      <c r="BF6" s="640"/>
      <c r="BG6" s="641">
        <v>202577</v>
      </c>
      <c r="BH6" s="642"/>
      <c r="BI6" s="642"/>
      <c r="BJ6" s="642"/>
      <c r="BK6" s="642"/>
      <c r="BL6" s="642"/>
      <c r="BM6" s="642"/>
      <c r="BN6" s="643"/>
      <c r="BO6" s="644">
        <v>99</v>
      </c>
      <c r="BP6" s="644"/>
      <c r="BQ6" s="644"/>
      <c r="BR6" s="644"/>
      <c r="BS6" s="645">
        <v>1018</v>
      </c>
      <c r="BT6" s="645"/>
      <c r="BU6" s="645"/>
      <c r="BV6" s="645"/>
      <c r="BW6" s="645"/>
      <c r="BX6" s="645"/>
      <c r="BY6" s="645"/>
      <c r="BZ6" s="645"/>
      <c r="CA6" s="645"/>
      <c r="CB6" s="649"/>
      <c r="CD6" s="652" t="s">
        <v>241</v>
      </c>
      <c r="CE6" s="653"/>
      <c r="CF6" s="653"/>
      <c r="CG6" s="653"/>
      <c r="CH6" s="653"/>
      <c r="CI6" s="653"/>
      <c r="CJ6" s="653"/>
      <c r="CK6" s="653"/>
      <c r="CL6" s="653"/>
      <c r="CM6" s="653"/>
      <c r="CN6" s="653"/>
      <c r="CO6" s="653"/>
      <c r="CP6" s="653"/>
      <c r="CQ6" s="654"/>
      <c r="CR6" s="641">
        <v>71866</v>
      </c>
      <c r="CS6" s="642"/>
      <c r="CT6" s="642"/>
      <c r="CU6" s="642"/>
      <c r="CV6" s="642"/>
      <c r="CW6" s="642"/>
      <c r="CX6" s="642"/>
      <c r="CY6" s="643"/>
      <c r="CZ6" s="635">
        <v>2.1</v>
      </c>
      <c r="DA6" s="636"/>
      <c r="DB6" s="636"/>
      <c r="DC6" s="655"/>
      <c r="DD6" s="650" t="s">
        <v>148</v>
      </c>
      <c r="DE6" s="642"/>
      <c r="DF6" s="642"/>
      <c r="DG6" s="642"/>
      <c r="DH6" s="642"/>
      <c r="DI6" s="642"/>
      <c r="DJ6" s="642"/>
      <c r="DK6" s="642"/>
      <c r="DL6" s="642"/>
      <c r="DM6" s="642"/>
      <c r="DN6" s="642"/>
      <c r="DO6" s="642"/>
      <c r="DP6" s="643"/>
      <c r="DQ6" s="650">
        <v>71866</v>
      </c>
      <c r="DR6" s="642"/>
      <c r="DS6" s="642"/>
      <c r="DT6" s="642"/>
      <c r="DU6" s="642"/>
      <c r="DV6" s="642"/>
      <c r="DW6" s="642"/>
      <c r="DX6" s="642"/>
      <c r="DY6" s="642"/>
      <c r="DZ6" s="642"/>
      <c r="EA6" s="642"/>
      <c r="EB6" s="642"/>
      <c r="EC6" s="651"/>
    </row>
    <row r="7" spans="2:143" ht="11.25" customHeight="1" x14ac:dyDescent="0.15">
      <c r="B7" s="638" t="s">
        <v>242</v>
      </c>
      <c r="C7" s="639"/>
      <c r="D7" s="639"/>
      <c r="E7" s="639"/>
      <c r="F7" s="639"/>
      <c r="G7" s="639"/>
      <c r="H7" s="639"/>
      <c r="I7" s="639"/>
      <c r="J7" s="639"/>
      <c r="K7" s="639"/>
      <c r="L7" s="639"/>
      <c r="M7" s="639"/>
      <c r="N7" s="639"/>
      <c r="O7" s="639"/>
      <c r="P7" s="639"/>
      <c r="Q7" s="640"/>
      <c r="R7" s="641">
        <v>361</v>
      </c>
      <c r="S7" s="642"/>
      <c r="T7" s="642"/>
      <c r="U7" s="642"/>
      <c r="V7" s="642"/>
      <c r="W7" s="642"/>
      <c r="X7" s="642"/>
      <c r="Y7" s="643"/>
      <c r="Z7" s="644">
        <v>0</v>
      </c>
      <c r="AA7" s="644"/>
      <c r="AB7" s="644"/>
      <c r="AC7" s="644"/>
      <c r="AD7" s="645">
        <v>361</v>
      </c>
      <c r="AE7" s="645"/>
      <c r="AF7" s="645"/>
      <c r="AG7" s="645"/>
      <c r="AH7" s="645"/>
      <c r="AI7" s="645"/>
      <c r="AJ7" s="645"/>
      <c r="AK7" s="645"/>
      <c r="AL7" s="646">
        <v>0</v>
      </c>
      <c r="AM7" s="647"/>
      <c r="AN7" s="647"/>
      <c r="AO7" s="648"/>
      <c r="AP7" s="638" t="s">
        <v>243</v>
      </c>
      <c r="AQ7" s="639"/>
      <c r="AR7" s="639"/>
      <c r="AS7" s="639"/>
      <c r="AT7" s="639"/>
      <c r="AU7" s="639"/>
      <c r="AV7" s="639"/>
      <c r="AW7" s="639"/>
      <c r="AX7" s="639"/>
      <c r="AY7" s="639"/>
      <c r="AZ7" s="639"/>
      <c r="BA7" s="639"/>
      <c r="BB7" s="639"/>
      <c r="BC7" s="639"/>
      <c r="BD7" s="639"/>
      <c r="BE7" s="639"/>
      <c r="BF7" s="640"/>
      <c r="BG7" s="641">
        <v>90358</v>
      </c>
      <c r="BH7" s="642"/>
      <c r="BI7" s="642"/>
      <c r="BJ7" s="642"/>
      <c r="BK7" s="642"/>
      <c r="BL7" s="642"/>
      <c r="BM7" s="642"/>
      <c r="BN7" s="643"/>
      <c r="BO7" s="644">
        <v>44.2</v>
      </c>
      <c r="BP7" s="644"/>
      <c r="BQ7" s="644"/>
      <c r="BR7" s="644"/>
      <c r="BS7" s="645">
        <v>1018</v>
      </c>
      <c r="BT7" s="645"/>
      <c r="BU7" s="645"/>
      <c r="BV7" s="645"/>
      <c r="BW7" s="645"/>
      <c r="BX7" s="645"/>
      <c r="BY7" s="645"/>
      <c r="BZ7" s="645"/>
      <c r="CA7" s="645"/>
      <c r="CB7" s="649"/>
      <c r="CD7" s="656" t="s">
        <v>244</v>
      </c>
      <c r="CE7" s="657"/>
      <c r="CF7" s="657"/>
      <c r="CG7" s="657"/>
      <c r="CH7" s="657"/>
      <c r="CI7" s="657"/>
      <c r="CJ7" s="657"/>
      <c r="CK7" s="657"/>
      <c r="CL7" s="657"/>
      <c r="CM7" s="657"/>
      <c r="CN7" s="657"/>
      <c r="CO7" s="657"/>
      <c r="CP7" s="657"/>
      <c r="CQ7" s="658"/>
      <c r="CR7" s="641">
        <v>730996</v>
      </c>
      <c r="CS7" s="642"/>
      <c r="CT7" s="642"/>
      <c r="CU7" s="642"/>
      <c r="CV7" s="642"/>
      <c r="CW7" s="642"/>
      <c r="CX7" s="642"/>
      <c r="CY7" s="643"/>
      <c r="CZ7" s="644">
        <v>20.9</v>
      </c>
      <c r="DA7" s="644"/>
      <c r="DB7" s="644"/>
      <c r="DC7" s="644"/>
      <c r="DD7" s="650">
        <v>126090</v>
      </c>
      <c r="DE7" s="642"/>
      <c r="DF7" s="642"/>
      <c r="DG7" s="642"/>
      <c r="DH7" s="642"/>
      <c r="DI7" s="642"/>
      <c r="DJ7" s="642"/>
      <c r="DK7" s="642"/>
      <c r="DL7" s="642"/>
      <c r="DM7" s="642"/>
      <c r="DN7" s="642"/>
      <c r="DO7" s="642"/>
      <c r="DP7" s="643"/>
      <c r="DQ7" s="650">
        <v>611103</v>
      </c>
      <c r="DR7" s="642"/>
      <c r="DS7" s="642"/>
      <c r="DT7" s="642"/>
      <c r="DU7" s="642"/>
      <c r="DV7" s="642"/>
      <c r="DW7" s="642"/>
      <c r="DX7" s="642"/>
      <c r="DY7" s="642"/>
      <c r="DZ7" s="642"/>
      <c r="EA7" s="642"/>
      <c r="EB7" s="642"/>
      <c r="EC7" s="651"/>
    </row>
    <row r="8" spans="2:143" ht="11.25" customHeight="1" x14ac:dyDescent="0.15">
      <c r="B8" s="638" t="s">
        <v>245</v>
      </c>
      <c r="C8" s="639"/>
      <c r="D8" s="639"/>
      <c r="E8" s="639"/>
      <c r="F8" s="639"/>
      <c r="G8" s="639"/>
      <c r="H8" s="639"/>
      <c r="I8" s="639"/>
      <c r="J8" s="639"/>
      <c r="K8" s="639"/>
      <c r="L8" s="639"/>
      <c r="M8" s="639"/>
      <c r="N8" s="639"/>
      <c r="O8" s="639"/>
      <c r="P8" s="639"/>
      <c r="Q8" s="640"/>
      <c r="R8" s="641">
        <v>1200</v>
      </c>
      <c r="S8" s="642"/>
      <c r="T8" s="642"/>
      <c r="U8" s="642"/>
      <c r="V8" s="642"/>
      <c r="W8" s="642"/>
      <c r="X8" s="642"/>
      <c r="Y8" s="643"/>
      <c r="Z8" s="644">
        <v>0</v>
      </c>
      <c r="AA8" s="644"/>
      <c r="AB8" s="644"/>
      <c r="AC8" s="644"/>
      <c r="AD8" s="645">
        <v>1200</v>
      </c>
      <c r="AE8" s="645"/>
      <c r="AF8" s="645"/>
      <c r="AG8" s="645"/>
      <c r="AH8" s="645"/>
      <c r="AI8" s="645"/>
      <c r="AJ8" s="645"/>
      <c r="AK8" s="645"/>
      <c r="AL8" s="646">
        <v>0.1</v>
      </c>
      <c r="AM8" s="647"/>
      <c r="AN8" s="647"/>
      <c r="AO8" s="648"/>
      <c r="AP8" s="638" t="s">
        <v>246</v>
      </c>
      <c r="AQ8" s="639"/>
      <c r="AR8" s="639"/>
      <c r="AS8" s="639"/>
      <c r="AT8" s="639"/>
      <c r="AU8" s="639"/>
      <c r="AV8" s="639"/>
      <c r="AW8" s="639"/>
      <c r="AX8" s="639"/>
      <c r="AY8" s="639"/>
      <c r="AZ8" s="639"/>
      <c r="BA8" s="639"/>
      <c r="BB8" s="639"/>
      <c r="BC8" s="639"/>
      <c r="BD8" s="639"/>
      <c r="BE8" s="639"/>
      <c r="BF8" s="640"/>
      <c r="BG8" s="641">
        <v>3269</v>
      </c>
      <c r="BH8" s="642"/>
      <c r="BI8" s="642"/>
      <c r="BJ8" s="642"/>
      <c r="BK8" s="642"/>
      <c r="BL8" s="642"/>
      <c r="BM8" s="642"/>
      <c r="BN8" s="643"/>
      <c r="BO8" s="644">
        <v>1.6</v>
      </c>
      <c r="BP8" s="644"/>
      <c r="BQ8" s="644"/>
      <c r="BR8" s="644"/>
      <c r="BS8" s="650" t="s">
        <v>148</v>
      </c>
      <c r="BT8" s="642"/>
      <c r="BU8" s="642"/>
      <c r="BV8" s="642"/>
      <c r="BW8" s="642"/>
      <c r="BX8" s="642"/>
      <c r="BY8" s="642"/>
      <c r="BZ8" s="642"/>
      <c r="CA8" s="642"/>
      <c r="CB8" s="651"/>
      <c r="CD8" s="656" t="s">
        <v>247</v>
      </c>
      <c r="CE8" s="657"/>
      <c r="CF8" s="657"/>
      <c r="CG8" s="657"/>
      <c r="CH8" s="657"/>
      <c r="CI8" s="657"/>
      <c r="CJ8" s="657"/>
      <c r="CK8" s="657"/>
      <c r="CL8" s="657"/>
      <c r="CM8" s="657"/>
      <c r="CN8" s="657"/>
      <c r="CO8" s="657"/>
      <c r="CP8" s="657"/>
      <c r="CQ8" s="658"/>
      <c r="CR8" s="641">
        <v>613674</v>
      </c>
      <c r="CS8" s="642"/>
      <c r="CT8" s="642"/>
      <c r="CU8" s="642"/>
      <c r="CV8" s="642"/>
      <c r="CW8" s="642"/>
      <c r="CX8" s="642"/>
      <c r="CY8" s="643"/>
      <c r="CZ8" s="644">
        <v>17.600000000000001</v>
      </c>
      <c r="DA8" s="644"/>
      <c r="DB8" s="644"/>
      <c r="DC8" s="644"/>
      <c r="DD8" s="650">
        <v>143</v>
      </c>
      <c r="DE8" s="642"/>
      <c r="DF8" s="642"/>
      <c r="DG8" s="642"/>
      <c r="DH8" s="642"/>
      <c r="DI8" s="642"/>
      <c r="DJ8" s="642"/>
      <c r="DK8" s="642"/>
      <c r="DL8" s="642"/>
      <c r="DM8" s="642"/>
      <c r="DN8" s="642"/>
      <c r="DO8" s="642"/>
      <c r="DP8" s="643"/>
      <c r="DQ8" s="650">
        <v>229401</v>
      </c>
      <c r="DR8" s="642"/>
      <c r="DS8" s="642"/>
      <c r="DT8" s="642"/>
      <c r="DU8" s="642"/>
      <c r="DV8" s="642"/>
      <c r="DW8" s="642"/>
      <c r="DX8" s="642"/>
      <c r="DY8" s="642"/>
      <c r="DZ8" s="642"/>
      <c r="EA8" s="642"/>
      <c r="EB8" s="642"/>
      <c r="EC8" s="651"/>
    </row>
    <row r="9" spans="2:143" ht="11.25" customHeight="1" x14ac:dyDescent="0.15">
      <c r="B9" s="638" t="s">
        <v>248</v>
      </c>
      <c r="C9" s="639"/>
      <c r="D9" s="639"/>
      <c r="E9" s="639"/>
      <c r="F9" s="639"/>
      <c r="G9" s="639"/>
      <c r="H9" s="639"/>
      <c r="I9" s="639"/>
      <c r="J9" s="639"/>
      <c r="K9" s="639"/>
      <c r="L9" s="639"/>
      <c r="M9" s="639"/>
      <c r="N9" s="639"/>
      <c r="O9" s="639"/>
      <c r="P9" s="639"/>
      <c r="Q9" s="640"/>
      <c r="R9" s="641">
        <v>974</v>
      </c>
      <c r="S9" s="642"/>
      <c r="T9" s="642"/>
      <c r="U9" s="642"/>
      <c r="V9" s="642"/>
      <c r="W9" s="642"/>
      <c r="X9" s="642"/>
      <c r="Y9" s="643"/>
      <c r="Z9" s="644">
        <v>0</v>
      </c>
      <c r="AA9" s="644"/>
      <c r="AB9" s="644"/>
      <c r="AC9" s="644"/>
      <c r="AD9" s="645">
        <v>974</v>
      </c>
      <c r="AE9" s="645"/>
      <c r="AF9" s="645"/>
      <c r="AG9" s="645"/>
      <c r="AH9" s="645"/>
      <c r="AI9" s="645"/>
      <c r="AJ9" s="645"/>
      <c r="AK9" s="645"/>
      <c r="AL9" s="646">
        <v>0.1</v>
      </c>
      <c r="AM9" s="647"/>
      <c r="AN9" s="647"/>
      <c r="AO9" s="648"/>
      <c r="AP9" s="638" t="s">
        <v>249</v>
      </c>
      <c r="AQ9" s="639"/>
      <c r="AR9" s="639"/>
      <c r="AS9" s="639"/>
      <c r="AT9" s="639"/>
      <c r="AU9" s="639"/>
      <c r="AV9" s="639"/>
      <c r="AW9" s="639"/>
      <c r="AX9" s="639"/>
      <c r="AY9" s="639"/>
      <c r="AZ9" s="639"/>
      <c r="BA9" s="639"/>
      <c r="BB9" s="639"/>
      <c r="BC9" s="639"/>
      <c r="BD9" s="639"/>
      <c r="BE9" s="639"/>
      <c r="BF9" s="640"/>
      <c r="BG9" s="641">
        <v>77240</v>
      </c>
      <c r="BH9" s="642"/>
      <c r="BI9" s="642"/>
      <c r="BJ9" s="642"/>
      <c r="BK9" s="642"/>
      <c r="BL9" s="642"/>
      <c r="BM9" s="642"/>
      <c r="BN9" s="643"/>
      <c r="BO9" s="644">
        <v>37.799999999999997</v>
      </c>
      <c r="BP9" s="644"/>
      <c r="BQ9" s="644"/>
      <c r="BR9" s="644"/>
      <c r="BS9" s="650" t="s">
        <v>186</v>
      </c>
      <c r="BT9" s="642"/>
      <c r="BU9" s="642"/>
      <c r="BV9" s="642"/>
      <c r="BW9" s="642"/>
      <c r="BX9" s="642"/>
      <c r="BY9" s="642"/>
      <c r="BZ9" s="642"/>
      <c r="CA9" s="642"/>
      <c r="CB9" s="651"/>
      <c r="CD9" s="656" t="s">
        <v>250</v>
      </c>
      <c r="CE9" s="657"/>
      <c r="CF9" s="657"/>
      <c r="CG9" s="657"/>
      <c r="CH9" s="657"/>
      <c r="CI9" s="657"/>
      <c r="CJ9" s="657"/>
      <c r="CK9" s="657"/>
      <c r="CL9" s="657"/>
      <c r="CM9" s="657"/>
      <c r="CN9" s="657"/>
      <c r="CO9" s="657"/>
      <c r="CP9" s="657"/>
      <c r="CQ9" s="658"/>
      <c r="CR9" s="641">
        <v>287642</v>
      </c>
      <c r="CS9" s="642"/>
      <c r="CT9" s="642"/>
      <c r="CU9" s="642"/>
      <c r="CV9" s="642"/>
      <c r="CW9" s="642"/>
      <c r="CX9" s="642"/>
      <c r="CY9" s="643"/>
      <c r="CZ9" s="644">
        <v>8.1999999999999993</v>
      </c>
      <c r="DA9" s="644"/>
      <c r="DB9" s="644"/>
      <c r="DC9" s="644"/>
      <c r="DD9" s="650">
        <v>4786</v>
      </c>
      <c r="DE9" s="642"/>
      <c r="DF9" s="642"/>
      <c r="DG9" s="642"/>
      <c r="DH9" s="642"/>
      <c r="DI9" s="642"/>
      <c r="DJ9" s="642"/>
      <c r="DK9" s="642"/>
      <c r="DL9" s="642"/>
      <c r="DM9" s="642"/>
      <c r="DN9" s="642"/>
      <c r="DO9" s="642"/>
      <c r="DP9" s="643"/>
      <c r="DQ9" s="650">
        <v>95652</v>
      </c>
      <c r="DR9" s="642"/>
      <c r="DS9" s="642"/>
      <c r="DT9" s="642"/>
      <c r="DU9" s="642"/>
      <c r="DV9" s="642"/>
      <c r="DW9" s="642"/>
      <c r="DX9" s="642"/>
      <c r="DY9" s="642"/>
      <c r="DZ9" s="642"/>
      <c r="EA9" s="642"/>
      <c r="EB9" s="642"/>
      <c r="EC9" s="651"/>
    </row>
    <row r="10" spans="2:143" ht="11.25" customHeight="1" x14ac:dyDescent="0.15">
      <c r="B10" s="638" t="s">
        <v>251</v>
      </c>
      <c r="C10" s="639"/>
      <c r="D10" s="639"/>
      <c r="E10" s="639"/>
      <c r="F10" s="639"/>
      <c r="G10" s="639"/>
      <c r="H10" s="639"/>
      <c r="I10" s="639"/>
      <c r="J10" s="639"/>
      <c r="K10" s="639"/>
      <c r="L10" s="639"/>
      <c r="M10" s="639"/>
      <c r="N10" s="639"/>
      <c r="O10" s="639"/>
      <c r="P10" s="639"/>
      <c r="Q10" s="640"/>
      <c r="R10" s="641" t="s">
        <v>148</v>
      </c>
      <c r="S10" s="642"/>
      <c r="T10" s="642"/>
      <c r="U10" s="642"/>
      <c r="V10" s="642"/>
      <c r="W10" s="642"/>
      <c r="X10" s="642"/>
      <c r="Y10" s="643"/>
      <c r="Z10" s="644" t="s">
        <v>186</v>
      </c>
      <c r="AA10" s="644"/>
      <c r="AB10" s="644"/>
      <c r="AC10" s="644"/>
      <c r="AD10" s="645" t="s">
        <v>186</v>
      </c>
      <c r="AE10" s="645"/>
      <c r="AF10" s="645"/>
      <c r="AG10" s="645"/>
      <c r="AH10" s="645"/>
      <c r="AI10" s="645"/>
      <c r="AJ10" s="645"/>
      <c r="AK10" s="645"/>
      <c r="AL10" s="646" t="s">
        <v>252</v>
      </c>
      <c r="AM10" s="647"/>
      <c r="AN10" s="647"/>
      <c r="AO10" s="648"/>
      <c r="AP10" s="638" t="s">
        <v>253</v>
      </c>
      <c r="AQ10" s="639"/>
      <c r="AR10" s="639"/>
      <c r="AS10" s="639"/>
      <c r="AT10" s="639"/>
      <c r="AU10" s="639"/>
      <c r="AV10" s="639"/>
      <c r="AW10" s="639"/>
      <c r="AX10" s="639"/>
      <c r="AY10" s="639"/>
      <c r="AZ10" s="639"/>
      <c r="BA10" s="639"/>
      <c r="BB10" s="639"/>
      <c r="BC10" s="639"/>
      <c r="BD10" s="639"/>
      <c r="BE10" s="639"/>
      <c r="BF10" s="640"/>
      <c r="BG10" s="641">
        <v>4715</v>
      </c>
      <c r="BH10" s="642"/>
      <c r="BI10" s="642"/>
      <c r="BJ10" s="642"/>
      <c r="BK10" s="642"/>
      <c r="BL10" s="642"/>
      <c r="BM10" s="642"/>
      <c r="BN10" s="643"/>
      <c r="BO10" s="644">
        <v>2.2999999999999998</v>
      </c>
      <c r="BP10" s="644"/>
      <c r="BQ10" s="644"/>
      <c r="BR10" s="644"/>
      <c r="BS10" s="650" t="s">
        <v>252</v>
      </c>
      <c r="BT10" s="642"/>
      <c r="BU10" s="642"/>
      <c r="BV10" s="642"/>
      <c r="BW10" s="642"/>
      <c r="BX10" s="642"/>
      <c r="BY10" s="642"/>
      <c r="BZ10" s="642"/>
      <c r="CA10" s="642"/>
      <c r="CB10" s="651"/>
      <c r="CD10" s="656" t="s">
        <v>254</v>
      </c>
      <c r="CE10" s="657"/>
      <c r="CF10" s="657"/>
      <c r="CG10" s="657"/>
      <c r="CH10" s="657"/>
      <c r="CI10" s="657"/>
      <c r="CJ10" s="657"/>
      <c r="CK10" s="657"/>
      <c r="CL10" s="657"/>
      <c r="CM10" s="657"/>
      <c r="CN10" s="657"/>
      <c r="CO10" s="657"/>
      <c r="CP10" s="657"/>
      <c r="CQ10" s="658"/>
      <c r="CR10" s="641">
        <v>61597</v>
      </c>
      <c r="CS10" s="642"/>
      <c r="CT10" s="642"/>
      <c r="CU10" s="642"/>
      <c r="CV10" s="642"/>
      <c r="CW10" s="642"/>
      <c r="CX10" s="642"/>
      <c r="CY10" s="643"/>
      <c r="CZ10" s="644">
        <v>1.8</v>
      </c>
      <c r="DA10" s="644"/>
      <c r="DB10" s="644"/>
      <c r="DC10" s="644"/>
      <c r="DD10" s="650" t="s">
        <v>186</v>
      </c>
      <c r="DE10" s="642"/>
      <c r="DF10" s="642"/>
      <c r="DG10" s="642"/>
      <c r="DH10" s="642"/>
      <c r="DI10" s="642"/>
      <c r="DJ10" s="642"/>
      <c r="DK10" s="642"/>
      <c r="DL10" s="642"/>
      <c r="DM10" s="642"/>
      <c r="DN10" s="642"/>
      <c r="DO10" s="642"/>
      <c r="DP10" s="643"/>
      <c r="DQ10" s="650">
        <v>26872</v>
      </c>
      <c r="DR10" s="642"/>
      <c r="DS10" s="642"/>
      <c r="DT10" s="642"/>
      <c r="DU10" s="642"/>
      <c r="DV10" s="642"/>
      <c r="DW10" s="642"/>
      <c r="DX10" s="642"/>
      <c r="DY10" s="642"/>
      <c r="DZ10" s="642"/>
      <c r="EA10" s="642"/>
      <c r="EB10" s="642"/>
      <c r="EC10" s="651"/>
    </row>
    <row r="11" spans="2:143" ht="11.25" customHeight="1" x14ac:dyDescent="0.15">
      <c r="B11" s="638" t="s">
        <v>255</v>
      </c>
      <c r="C11" s="639"/>
      <c r="D11" s="639"/>
      <c r="E11" s="639"/>
      <c r="F11" s="639"/>
      <c r="G11" s="639"/>
      <c r="H11" s="639"/>
      <c r="I11" s="639"/>
      <c r="J11" s="639"/>
      <c r="K11" s="639"/>
      <c r="L11" s="639"/>
      <c r="M11" s="639"/>
      <c r="N11" s="639"/>
      <c r="O11" s="639"/>
      <c r="P11" s="639"/>
      <c r="Q11" s="640"/>
      <c r="R11" s="641" t="s">
        <v>186</v>
      </c>
      <c r="S11" s="642"/>
      <c r="T11" s="642"/>
      <c r="U11" s="642"/>
      <c r="V11" s="642"/>
      <c r="W11" s="642"/>
      <c r="X11" s="642"/>
      <c r="Y11" s="643"/>
      <c r="Z11" s="644" t="s">
        <v>186</v>
      </c>
      <c r="AA11" s="644"/>
      <c r="AB11" s="644"/>
      <c r="AC11" s="644"/>
      <c r="AD11" s="645" t="s">
        <v>148</v>
      </c>
      <c r="AE11" s="645"/>
      <c r="AF11" s="645"/>
      <c r="AG11" s="645"/>
      <c r="AH11" s="645"/>
      <c r="AI11" s="645"/>
      <c r="AJ11" s="645"/>
      <c r="AK11" s="645"/>
      <c r="AL11" s="646" t="s">
        <v>148</v>
      </c>
      <c r="AM11" s="647"/>
      <c r="AN11" s="647"/>
      <c r="AO11" s="648"/>
      <c r="AP11" s="638" t="s">
        <v>256</v>
      </c>
      <c r="AQ11" s="639"/>
      <c r="AR11" s="639"/>
      <c r="AS11" s="639"/>
      <c r="AT11" s="639"/>
      <c r="AU11" s="639"/>
      <c r="AV11" s="639"/>
      <c r="AW11" s="639"/>
      <c r="AX11" s="639"/>
      <c r="AY11" s="639"/>
      <c r="AZ11" s="639"/>
      <c r="BA11" s="639"/>
      <c r="BB11" s="639"/>
      <c r="BC11" s="639"/>
      <c r="BD11" s="639"/>
      <c r="BE11" s="639"/>
      <c r="BF11" s="640"/>
      <c r="BG11" s="641">
        <v>5134</v>
      </c>
      <c r="BH11" s="642"/>
      <c r="BI11" s="642"/>
      <c r="BJ11" s="642"/>
      <c r="BK11" s="642"/>
      <c r="BL11" s="642"/>
      <c r="BM11" s="642"/>
      <c r="BN11" s="643"/>
      <c r="BO11" s="644">
        <v>2.5</v>
      </c>
      <c r="BP11" s="644"/>
      <c r="BQ11" s="644"/>
      <c r="BR11" s="644"/>
      <c r="BS11" s="650">
        <v>1018</v>
      </c>
      <c r="BT11" s="642"/>
      <c r="BU11" s="642"/>
      <c r="BV11" s="642"/>
      <c r="BW11" s="642"/>
      <c r="BX11" s="642"/>
      <c r="BY11" s="642"/>
      <c r="BZ11" s="642"/>
      <c r="CA11" s="642"/>
      <c r="CB11" s="651"/>
      <c r="CD11" s="656" t="s">
        <v>257</v>
      </c>
      <c r="CE11" s="657"/>
      <c r="CF11" s="657"/>
      <c r="CG11" s="657"/>
      <c r="CH11" s="657"/>
      <c r="CI11" s="657"/>
      <c r="CJ11" s="657"/>
      <c r="CK11" s="657"/>
      <c r="CL11" s="657"/>
      <c r="CM11" s="657"/>
      <c r="CN11" s="657"/>
      <c r="CO11" s="657"/>
      <c r="CP11" s="657"/>
      <c r="CQ11" s="658"/>
      <c r="CR11" s="641">
        <v>533138</v>
      </c>
      <c r="CS11" s="642"/>
      <c r="CT11" s="642"/>
      <c r="CU11" s="642"/>
      <c r="CV11" s="642"/>
      <c r="CW11" s="642"/>
      <c r="CX11" s="642"/>
      <c r="CY11" s="643"/>
      <c r="CZ11" s="644">
        <v>15.3</v>
      </c>
      <c r="DA11" s="644"/>
      <c r="DB11" s="644"/>
      <c r="DC11" s="644"/>
      <c r="DD11" s="650">
        <v>199989</v>
      </c>
      <c r="DE11" s="642"/>
      <c r="DF11" s="642"/>
      <c r="DG11" s="642"/>
      <c r="DH11" s="642"/>
      <c r="DI11" s="642"/>
      <c r="DJ11" s="642"/>
      <c r="DK11" s="642"/>
      <c r="DL11" s="642"/>
      <c r="DM11" s="642"/>
      <c r="DN11" s="642"/>
      <c r="DO11" s="642"/>
      <c r="DP11" s="643"/>
      <c r="DQ11" s="650">
        <v>142720</v>
      </c>
      <c r="DR11" s="642"/>
      <c r="DS11" s="642"/>
      <c r="DT11" s="642"/>
      <c r="DU11" s="642"/>
      <c r="DV11" s="642"/>
      <c r="DW11" s="642"/>
      <c r="DX11" s="642"/>
      <c r="DY11" s="642"/>
      <c r="DZ11" s="642"/>
      <c r="EA11" s="642"/>
      <c r="EB11" s="642"/>
      <c r="EC11" s="651"/>
    </row>
    <row r="12" spans="2:143" ht="11.25" customHeight="1" x14ac:dyDescent="0.15">
      <c r="B12" s="638" t="s">
        <v>258</v>
      </c>
      <c r="C12" s="639"/>
      <c r="D12" s="639"/>
      <c r="E12" s="639"/>
      <c r="F12" s="639"/>
      <c r="G12" s="639"/>
      <c r="H12" s="639"/>
      <c r="I12" s="639"/>
      <c r="J12" s="639"/>
      <c r="K12" s="639"/>
      <c r="L12" s="639"/>
      <c r="M12" s="639"/>
      <c r="N12" s="639"/>
      <c r="O12" s="639"/>
      <c r="P12" s="639"/>
      <c r="Q12" s="640"/>
      <c r="R12" s="641">
        <v>39956</v>
      </c>
      <c r="S12" s="642"/>
      <c r="T12" s="642"/>
      <c r="U12" s="642"/>
      <c r="V12" s="642"/>
      <c r="W12" s="642"/>
      <c r="X12" s="642"/>
      <c r="Y12" s="643"/>
      <c r="Z12" s="644">
        <v>1.1000000000000001</v>
      </c>
      <c r="AA12" s="644"/>
      <c r="AB12" s="644"/>
      <c r="AC12" s="644"/>
      <c r="AD12" s="645">
        <v>39956</v>
      </c>
      <c r="AE12" s="645"/>
      <c r="AF12" s="645"/>
      <c r="AG12" s="645"/>
      <c r="AH12" s="645"/>
      <c r="AI12" s="645"/>
      <c r="AJ12" s="645"/>
      <c r="AK12" s="645"/>
      <c r="AL12" s="646">
        <v>2.9</v>
      </c>
      <c r="AM12" s="647"/>
      <c r="AN12" s="647"/>
      <c r="AO12" s="648"/>
      <c r="AP12" s="638" t="s">
        <v>259</v>
      </c>
      <c r="AQ12" s="639"/>
      <c r="AR12" s="639"/>
      <c r="AS12" s="639"/>
      <c r="AT12" s="639"/>
      <c r="AU12" s="639"/>
      <c r="AV12" s="639"/>
      <c r="AW12" s="639"/>
      <c r="AX12" s="639"/>
      <c r="AY12" s="639"/>
      <c r="AZ12" s="639"/>
      <c r="BA12" s="639"/>
      <c r="BB12" s="639"/>
      <c r="BC12" s="639"/>
      <c r="BD12" s="639"/>
      <c r="BE12" s="639"/>
      <c r="BF12" s="640"/>
      <c r="BG12" s="641">
        <v>102052</v>
      </c>
      <c r="BH12" s="642"/>
      <c r="BI12" s="642"/>
      <c r="BJ12" s="642"/>
      <c r="BK12" s="642"/>
      <c r="BL12" s="642"/>
      <c r="BM12" s="642"/>
      <c r="BN12" s="643"/>
      <c r="BO12" s="644">
        <v>49.9</v>
      </c>
      <c r="BP12" s="644"/>
      <c r="BQ12" s="644"/>
      <c r="BR12" s="644"/>
      <c r="BS12" s="650" t="s">
        <v>148</v>
      </c>
      <c r="BT12" s="642"/>
      <c r="BU12" s="642"/>
      <c r="BV12" s="642"/>
      <c r="BW12" s="642"/>
      <c r="BX12" s="642"/>
      <c r="BY12" s="642"/>
      <c r="BZ12" s="642"/>
      <c r="CA12" s="642"/>
      <c r="CB12" s="651"/>
      <c r="CD12" s="656" t="s">
        <v>260</v>
      </c>
      <c r="CE12" s="657"/>
      <c r="CF12" s="657"/>
      <c r="CG12" s="657"/>
      <c r="CH12" s="657"/>
      <c r="CI12" s="657"/>
      <c r="CJ12" s="657"/>
      <c r="CK12" s="657"/>
      <c r="CL12" s="657"/>
      <c r="CM12" s="657"/>
      <c r="CN12" s="657"/>
      <c r="CO12" s="657"/>
      <c r="CP12" s="657"/>
      <c r="CQ12" s="658"/>
      <c r="CR12" s="641">
        <v>177323</v>
      </c>
      <c r="CS12" s="642"/>
      <c r="CT12" s="642"/>
      <c r="CU12" s="642"/>
      <c r="CV12" s="642"/>
      <c r="CW12" s="642"/>
      <c r="CX12" s="642"/>
      <c r="CY12" s="643"/>
      <c r="CZ12" s="644">
        <v>5.0999999999999996</v>
      </c>
      <c r="DA12" s="644"/>
      <c r="DB12" s="644"/>
      <c r="DC12" s="644"/>
      <c r="DD12" s="650">
        <v>90560</v>
      </c>
      <c r="DE12" s="642"/>
      <c r="DF12" s="642"/>
      <c r="DG12" s="642"/>
      <c r="DH12" s="642"/>
      <c r="DI12" s="642"/>
      <c r="DJ12" s="642"/>
      <c r="DK12" s="642"/>
      <c r="DL12" s="642"/>
      <c r="DM12" s="642"/>
      <c r="DN12" s="642"/>
      <c r="DO12" s="642"/>
      <c r="DP12" s="643"/>
      <c r="DQ12" s="650">
        <v>79302</v>
      </c>
      <c r="DR12" s="642"/>
      <c r="DS12" s="642"/>
      <c r="DT12" s="642"/>
      <c r="DU12" s="642"/>
      <c r="DV12" s="642"/>
      <c r="DW12" s="642"/>
      <c r="DX12" s="642"/>
      <c r="DY12" s="642"/>
      <c r="DZ12" s="642"/>
      <c r="EA12" s="642"/>
      <c r="EB12" s="642"/>
      <c r="EC12" s="651"/>
    </row>
    <row r="13" spans="2:143" ht="11.25" customHeight="1" x14ac:dyDescent="0.15">
      <c r="B13" s="638" t="s">
        <v>261</v>
      </c>
      <c r="C13" s="639"/>
      <c r="D13" s="639"/>
      <c r="E13" s="639"/>
      <c r="F13" s="639"/>
      <c r="G13" s="639"/>
      <c r="H13" s="639"/>
      <c r="I13" s="639"/>
      <c r="J13" s="639"/>
      <c r="K13" s="639"/>
      <c r="L13" s="639"/>
      <c r="M13" s="639"/>
      <c r="N13" s="639"/>
      <c r="O13" s="639"/>
      <c r="P13" s="639"/>
      <c r="Q13" s="640"/>
      <c r="R13" s="641" t="s">
        <v>252</v>
      </c>
      <c r="S13" s="642"/>
      <c r="T13" s="642"/>
      <c r="U13" s="642"/>
      <c r="V13" s="642"/>
      <c r="W13" s="642"/>
      <c r="X13" s="642"/>
      <c r="Y13" s="643"/>
      <c r="Z13" s="644" t="s">
        <v>186</v>
      </c>
      <c r="AA13" s="644"/>
      <c r="AB13" s="644"/>
      <c r="AC13" s="644"/>
      <c r="AD13" s="645" t="s">
        <v>252</v>
      </c>
      <c r="AE13" s="645"/>
      <c r="AF13" s="645"/>
      <c r="AG13" s="645"/>
      <c r="AH13" s="645"/>
      <c r="AI13" s="645"/>
      <c r="AJ13" s="645"/>
      <c r="AK13" s="645"/>
      <c r="AL13" s="646" t="s">
        <v>148</v>
      </c>
      <c r="AM13" s="647"/>
      <c r="AN13" s="647"/>
      <c r="AO13" s="648"/>
      <c r="AP13" s="638" t="s">
        <v>262</v>
      </c>
      <c r="AQ13" s="639"/>
      <c r="AR13" s="639"/>
      <c r="AS13" s="639"/>
      <c r="AT13" s="639"/>
      <c r="AU13" s="639"/>
      <c r="AV13" s="639"/>
      <c r="AW13" s="639"/>
      <c r="AX13" s="639"/>
      <c r="AY13" s="639"/>
      <c r="AZ13" s="639"/>
      <c r="BA13" s="639"/>
      <c r="BB13" s="639"/>
      <c r="BC13" s="639"/>
      <c r="BD13" s="639"/>
      <c r="BE13" s="639"/>
      <c r="BF13" s="640"/>
      <c r="BG13" s="641">
        <v>102052</v>
      </c>
      <c r="BH13" s="642"/>
      <c r="BI13" s="642"/>
      <c r="BJ13" s="642"/>
      <c r="BK13" s="642"/>
      <c r="BL13" s="642"/>
      <c r="BM13" s="642"/>
      <c r="BN13" s="643"/>
      <c r="BO13" s="644">
        <v>49.9</v>
      </c>
      <c r="BP13" s="644"/>
      <c r="BQ13" s="644"/>
      <c r="BR13" s="644"/>
      <c r="BS13" s="650" t="s">
        <v>186</v>
      </c>
      <c r="BT13" s="642"/>
      <c r="BU13" s="642"/>
      <c r="BV13" s="642"/>
      <c r="BW13" s="642"/>
      <c r="BX13" s="642"/>
      <c r="BY13" s="642"/>
      <c r="BZ13" s="642"/>
      <c r="CA13" s="642"/>
      <c r="CB13" s="651"/>
      <c r="CD13" s="656" t="s">
        <v>263</v>
      </c>
      <c r="CE13" s="657"/>
      <c r="CF13" s="657"/>
      <c r="CG13" s="657"/>
      <c r="CH13" s="657"/>
      <c r="CI13" s="657"/>
      <c r="CJ13" s="657"/>
      <c r="CK13" s="657"/>
      <c r="CL13" s="657"/>
      <c r="CM13" s="657"/>
      <c r="CN13" s="657"/>
      <c r="CO13" s="657"/>
      <c r="CP13" s="657"/>
      <c r="CQ13" s="658"/>
      <c r="CR13" s="641">
        <v>561726</v>
      </c>
      <c r="CS13" s="642"/>
      <c r="CT13" s="642"/>
      <c r="CU13" s="642"/>
      <c r="CV13" s="642"/>
      <c r="CW13" s="642"/>
      <c r="CX13" s="642"/>
      <c r="CY13" s="643"/>
      <c r="CZ13" s="644">
        <v>16.100000000000001</v>
      </c>
      <c r="DA13" s="644"/>
      <c r="DB13" s="644"/>
      <c r="DC13" s="644"/>
      <c r="DD13" s="650">
        <v>186767</v>
      </c>
      <c r="DE13" s="642"/>
      <c r="DF13" s="642"/>
      <c r="DG13" s="642"/>
      <c r="DH13" s="642"/>
      <c r="DI13" s="642"/>
      <c r="DJ13" s="642"/>
      <c r="DK13" s="642"/>
      <c r="DL13" s="642"/>
      <c r="DM13" s="642"/>
      <c r="DN13" s="642"/>
      <c r="DO13" s="642"/>
      <c r="DP13" s="643"/>
      <c r="DQ13" s="650">
        <v>280369</v>
      </c>
      <c r="DR13" s="642"/>
      <c r="DS13" s="642"/>
      <c r="DT13" s="642"/>
      <c r="DU13" s="642"/>
      <c r="DV13" s="642"/>
      <c r="DW13" s="642"/>
      <c r="DX13" s="642"/>
      <c r="DY13" s="642"/>
      <c r="DZ13" s="642"/>
      <c r="EA13" s="642"/>
      <c r="EB13" s="642"/>
      <c r="EC13" s="651"/>
    </row>
    <row r="14" spans="2:143" ht="11.25" customHeight="1" x14ac:dyDescent="0.15">
      <c r="B14" s="638" t="s">
        <v>264</v>
      </c>
      <c r="C14" s="639"/>
      <c r="D14" s="639"/>
      <c r="E14" s="639"/>
      <c r="F14" s="639"/>
      <c r="G14" s="639"/>
      <c r="H14" s="639"/>
      <c r="I14" s="639"/>
      <c r="J14" s="639"/>
      <c r="K14" s="639"/>
      <c r="L14" s="639"/>
      <c r="M14" s="639"/>
      <c r="N14" s="639"/>
      <c r="O14" s="639"/>
      <c r="P14" s="639"/>
      <c r="Q14" s="640"/>
      <c r="R14" s="641" t="s">
        <v>186</v>
      </c>
      <c r="S14" s="642"/>
      <c r="T14" s="642"/>
      <c r="U14" s="642"/>
      <c r="V14" s="642"/>
      <c r="W14" s="642"/>
      <c r="X14" s="642"/>
      <c r="Y14" s="643"/>
      <c r="Z14" s="644" t="s">
        <v>252</v>
      </c>
      <c r="AA14" s="644"/>
      <c r="AB14" s="644"/>
      <c r="AC14" s="644"/>
      <c r="AD14" s="645" t="s">
        <v>186</v>
      </c>
      <c r="AE14" s="645"/>
      <c r="AF14" s="645"/>
      <c r="AG14" s="645"/>
      <c r="AH14" s="645"/>
      <c r="AI14" s="645"/>
      <c r="AJ14" s="645"/>
      <c r="AK14" s="645"/>
      <c r="AL14" s="646" t="s">
        <v>252</v>
      </c>
      <c r="AM14" s="647"/>
      <c r="AN14" s="647"/>
      <c r="AO14" s="648"/>
      <c r="AP14" s="638" t="s">
        <v>265</v>
      </c>
      <c r="AQ14" s="639"/>
      <c r="AR14" s="639"/>
      <c r="AS14" s="639"/>
      <c r="AT14" s="639"/>
      <c r="AU14" s="639"/>
      <c r="AV14" s="639"/>
      <c r="AW14" s="639"/>
      <c r="AX14" s="639"/>
      <c r="AY14" s="639"/>
      <c r="AZ14" s="639"/>
      <c r="BA14" s="639"/>
      <c r="BB14" s="639"/>
      <c r="BC14" s="639"/>
      <c r="BD14" s="639"/>
      <c r="BE14" s="639"/>
      <c r="BF14" s="640"/>
      <c r="BG14" s="641">
        <v>7409</v>
      </c>
      <c r="BH14" s="642"/>
      <c r="BI14" s="642"/>
      <c r="BJ14" s="642"/>
      <c r="BK14" s="642"/>
      <c r="BL14" s="642"/>
      <c r="BM14" s="642"/>
      <c r="BN14" s="643"/>
      <c r="BO14" s="644">
        <v>3.6</v>
      </c>
      <c r="BP14" s="644"/>
      <c r="BQ14" s="644"/>
      <c r="BR14" s="644"/>
      <c r="BS14" s="650" t="s">
        <v>148</v>
      </c>
      <c r="BT14" s="642"/>
      <c r="BU14" s="642"/>
      <c r="BV14" s="642"/>
      <c r="BW14" s="642"/>
      <c r="BX14" s="642"/>
      <c r="BY14" s="642"/>
      <c r="BZ14" s="642"/>
      <c r="CA14" s="642"/>
      <c r="CB14" s="651"/>
      <c r="CD14" s="656" t="s">
        <v>266</v>
      </c>
      <c r="CE14" s="657"/>
      <c r="CF14" s="657"/>
      <c r="CG14" s="657"/>
      <c r="CH14" s="657"/>
      <c r="CI14" s="657"/>
      <c r="CJ14" s="657"/>
      <c r="CK14" s="657"/>
      <c r="CL14" s="657"/>
      <c r="CM14" s="657"/>
      <c r="CN14" s="657"/>
      <c r="CO14" s="657"/>
      <c r="CP14" s="657"/>
      <c r="CQ14" s="658"/>
      <c r="CR14" s="641">
        <v>134002</v>
      </c>
      <c r="CS14" s="642"/>
      <c r="CT14" s="642"/>
      <c r="CU14" s="642"/>
      <c r="CV14" s="642"/>
      <c r="CW14" s="642"/>
      <c r="CX14" s="642"/>
      <c r="CY14" s="643"/>
      <c r="CZ14" s="644">
        <v>3.8</v>
      </c>
      <c r="DA14" s="644"/>
      <c r="DB14" s="644"/>
      <c r="DC14" s="644"/>
      <c r="DD14" s="650">
        <v>28853</v>
      </c>
      <c r="DE14" s="642"/>
      <c r="DF14" s="642"/>
      <c r="DG14" s="642"/>
      <c r="DH14" s="642"/>
      <c r="DI14" s="642"/>
      <c r="DJ14" s="642"/>
      <c r="DK14" s="642"/>
      <c r="DL14" s="642"/>
      <c r="DM14" s="642"/>
      <c r="DN14" s="642"/>
      <c r="DO14" s="642"/>
      <c r="DP14" s="643"/>
      <c r="DQ14" s="650">
        <v>43132</v>
      </c>
      <c r="DR14" s="642"/>
      <c r="DS14" s="642"/>
      <c r="DT14" s="642"/>
      <c r="DU14" s="642"/>
      <c r="DV14" s="642"/>
      <c r="DW14" s="642"/>
      <c r="DX14" s="642"/>
      <c r="DY14" s="642"/>
      <c r="DZ14" s="642"/>
      <c r="EA14" s="642"/>
      <c r="EB14" s="642"/>
      <c r="EC14" s="651"/>
    </row>
    <row r="15" spans="2:143" ht="11.25" customHeight="1" x14ac:dyDescent="0.15">
      <c r="B15" s="638" t="s">
        <v>267</v>
      </c>
      <c r="C15" s="639"/>
      <c r="D15" s="639"/>
      <c r="E15" s="639"/>
      <c r="F15" s="639"/>
      <c r="G15" s="639"/>
      <c r="H15" s="639"/>
      <c r="I15" s="639"/>
      <c r="J15" s="639"/>
      <c r="K15" s="639"/>
      <c r="L15" s="639"/>
      <c r="M15" s="639"/>
      <c r="N15" s="639"/>
      <c r="O15" s="639"/>
      <c r="P15" s="639"/>
      <c r="Q15" s="640"/>
      <c r="R15" s="641">
        <v>6347</v>
      </c>
      <c r="S15" s="642"/>
      <c r="T15" s="642"/>
      <c r="U15" s="642"/>
      <c r="V15" s="642"/>
      <c r="W15" s="642"/>
      <c r="X15" s="642"/>
      <c r="Y15" s="643"/>
      <c r="Z15" s="644">
        <v>0.2</v>
      </c>
      <c r="AA15" s="644"/>
      <c r="AB15" s="644"/>
      <c r="AC15" s="644"/>
      <c r="AD15" s="645">
        <v>6347</v>
      </c>
      <c r="AE15" s="645"/>
      <c r="AF15" s="645"/>
      <c r="AG15" s="645"/>
      <c r="AH15" s="645"/>
      <c r="AI15" s="645"/>
      <c r="AJ15" s="645"/>
      <c r="AK15" s="645"/>
      <c r="AL15" s="646">
        <v>0.5</v>
      </c>
      <c r="AM15" s="647"/>
      <c r="AN15" s="647"/>
      <c r="AO15" s="648"/>
      <c r="AP15" s="638" t="s">
        <v>268</v>
      </c>
      <c r="AQ15" s="639"/>
      <c r="AR15" s="639"/>
      <c r="AS15" s="639"/>
      <c r="AT15" s="639"/>
      <c r="AU15" s="639"/>
      <c r="AV15" s="639"/>
      <c r="AW15" s="639"/>
      <c r="AX15" s="639"/>
      <c r="AY15" s="639"/>
      <c r="AZ15" s="639"/>
      <c r="BA15" s="639"/>
      <c r="BB15" s="639"/>
      <c r="BC15" s="639"/>
      <c r="BD15" s="639"/>
      <c r="BE15" s="639"/>
      <c r="BF15" s="640"/>
      <c r="BG15" s="641">
        <v>2758</v>
      </c>
      <c r="BH15" s="642"/>
      <c r="BI15" s="642"/>
      <c r="BJ15" s="642"/>
      <c r="BK15" s="642"/>
      <c r="BL15" s="642"/>
      <c r="BM15" s="642"/>
      <c r="BN15" s="643"/>
      <c r="BO15" s="644">
        <v>1.3</v>
      </c>
      <c r="BP15" s="644"/>
      <c r="BQ15" s="644"/>
      <c r="BR15" s="644"/>
      <c r="BS15" s="650" t="s">
        <v>148</v>
      </c>
      <c r="BT15" s="642"/>
      <c r="BU15" s="642"/>
      <c r="BV15" s="642"/>
      <c r="BW15" s="642"/>
      <c r="BX15" s="642"/>
      <c r="BY15" s="642"/>
      <c r="BZ15" s="642"/>
      <c r="CA15" s="642"/>
      <c r="CB15" s="651"/>
      <c r="CD15" s="656" t="s">
        <v>269</v>
      </c>
      <c r="CE15" s="657"/>
      <c r="CF15" s="657"/>
      <c r="CG15" s="657"/>
      <c r="CH15" s="657"/>
      <c r="CI15" s="657"/>
      <c r="CJ15" s="657"/>
      <c r="CK15" s="657"/>
      <c r="CL15" s="657"/>
      <c r="CM15" s="657"/>
      <c r="CN15" s="657"/>
      <c r="CO15" s="657"/>
      <c r="CP15" s="657"/>
      <c r="CQ15" s="658"/>
      <c r="CR15" s="641">
        <v>207430</v>
      </c>
      <c r="CS15" s="642"/>
      <c r="CT15" s="642"/>
      <c r="CU15" s="642"/>
      <c r="CV15" s="642"/>
      <c r="CW15" s="642"/>
      <c r="CX15" s="642"/>
      <c r="CY15" s="643"/>
      <c r="CZ15" s="644">
        <v>5.9</v>
      </c>
      <c r="DA15" s="644"/>
      <c r="DB15" s="644"/>
      <c r="DC15" s="644"/>
      <c r="DD15" s="650">
        <v>4669</v>
      </c>
      <c r="DE15" s="642"/>
      <c r="DF15" s="642"/>
      <c r="DG15" s="642"/>
      <c r="DH15" s="642"/>
      <c r="DI15" s="642"/>
      <c r="DJ15" s="642"/>
      <c r="DK15" s="642"/>
      <c r="DL15" s="642"/>
      <c r="DM15" s="642"/>
      <c r="DN15" s="642"/>
      <c r="DO15" s="642"/>
      <c r="DP15" s="643"/>
      <c r="DQ15" s="650">
        <v>160195</v>
      </c>
      <c r="DR15" s="642"/>
      <c r="DS15" s="642"/>
      <c r="DT15" s="642"/>
      <c r="DU15" s="642"/>
      <c r="DV15" s="642"/>
      <c r="DW15" s="642"/>
      <c r="DX15" s="642"/>
      <c r="DY15" s="642"/>
      <c r="DZ15" s="642"/>
      <c r="EA15" s="642"/>
      <c r="EB15" s="642"/>
      <c r="EC15" s="651"/>
    </row>
    <row r="16" spans="2:143" ht="11.25" customHeight="1" x14ac:dyDescent="0.15">
      <c r="B16" s="638" t="s">
        <v>270</v>
      </c>
      <c r="C16" s="639"/>
      <c r="D16" s="639"/>
      <c r="E16" s="639"/>
      <c r="F16" s="639"/>
      <c r="G16" s="639"/>
      <c r="H16" s="639"/>
      <c r="I16" s="639"/>
      <c r="J16" s="639"/>
      <c r="K16" s="639"/>
      <c r="L16" s="639"/>
      <c r="M16" s="639"/>
      <c r="N16" s="639"/>
      <c r="O16" s="639"/>
      <c r="P16" s="639"/>
      <c r="Q16" s="640"/>
      <c r="R16" s="641" t="s">
        <v>186</v>
      </c>
      <c r="S16" s="642"/>
      <c r="T16" s="642"/>
      <c r="U16" s="642"/>
      <c r="V16" s="642"/>
      <c r="W16" s="642"/>
      <c r="X16" s="642"/>
      <c r="Y16" s="643"/>
      <c r="Z16" s="644" t="s">
        <v>186</v>
      </c>
      <c r="AA16" s="644"/>
      <c r="AB16" s="644"/>
      <c r="AC16" s="644"/>
      <c r="AD16" s="645" t="s">
        <v>186</v>
      </c>
      <c r="AE16" s="645"/>
      <c r="AF16" s="645"/>
      <c r="AG16" s="645"/>
      <c r="AH16" s="645"/>
      <c r="AI16" s="645"/>
      <c r="AJ16" s="645"/>
      <c r="AK16" s="645"/>
      <c r="AL16" s="646" t="s">
        <v>252</v>
      </c>
      <c r="AM16" s="647"/>
      <c r="AN16" s="647"/>
      <c r="AO16" s="648"/>
      <c r="AP16" s="638" t="s">
        <v>271</v>
      </c>
      <c r="AQ16" s="639"/>
      <c r="AR16" s="639"/>
      <c r="AS16" s="639"/>
      <c r="AT16" s="639"/>
      <c r="AU16" s="639"/>
      <c r="AV16" s="639"/>
      <c r="AW16" s="639"/>
      <c r="AX16" s="639"/>
      <c r="AY16" s="639"/>
      <c r="AZ16" s="639"/>
      <c r="BA16" s="639"/>
      <c r="BB16" s="639"/>
      <c r="BC16" s="639"/>
      <c r="BD16" s="639"/>
      <c r="BE16" s="639"/>
      <c r="BF16" s="640"/>
      <c r="BG16" s="641" t="s">
        <v>252</v>
      </c>
      <c r="BH16" s="642"/>
      <c r="BI16" s="642"/>
      <c r="BJ16" s="642"/>
      <c r="BK16" s="642"/>
      <c r="BL16" s="642"/>
      <c r="BM16" s="642"/>
      <c r="BN16" s="643"/>
      <c r="BO16" s="644" t="s">
        <v>148</v>
      </c>
      <c r="BP16" s="644"/>
      <c r="BQ16" s="644"/>
      <c r="BR16" s="644"/>
      <c r="BS16" s="650" t="s">
        <v>186</v>
      </c>
      <c r="BT16" s="642"/>
      <c r="BU16" s="642"/>
      <c r="BV16" s="642"/>
      <c r="BW16" s="642"/>
      <c r="BX16" s="642"/>
      <c r="BY16" s="642"/>
      <c r="BZ16" s="642"/>
      <c r="CA16" s="642"/>
      <c r="CB16" s="651"/>
      <c r="CD16" s="656" t="s">
        <v>272</v>
      </c>
      <c r="CE16" s="657"/>
      <c r="CF16" s="657"/>
      <c r="CG16" s="657"/>
      <c r="CH16" s="657"/>
      <c r="CI16" s="657"/>
      <c r="CJ16" s="657"/>
      <c r="CK16" s="657"/>
      <c r="CL16" s="657"/>
      <c r="CM16" s="657"/>
      <c r="CN16" s="657"/>
      <c r="CO16" s="657"/>
      <c r="CP16" s="657"/>
      <c r="CQ16" s="658"/>
      <c r="CR16" s="641">
        <v>20211</v>
      </c>
      <c r="CS16" s="642"/>
      <c r="CT16" s="642"/>
      <c r="CU16" s="642"/>
      <c r="CV16" s="642"/>
      <c r="CW16" s="642"/>
      <c r="CX16" s="642"/>
      <c r="CY16" s="643"/>
      <c r="CZ16" s="644">
        <v>0.6</v>
      </c>
      <c r="DA16" s="644"/>
      <c r="DB16" s="644"/>
      <c r="DC16" s="644"/>
      <c r="DD16" s="650" t="s">
        <v>252</v>
      </c>
      <c r="DE16" s="642"/>
      <c r="DF16" s="642"/>
      <c r="DG16" s="642"/>
      <c r="DH16" s="642"/>
      <c r="DI16" s="642"/>
      <c r="DJ16" s="642"/>
      <c r="DK16" s="642"/>
      <c r="DL16" s="642"/>
      <c r="DM16" s="642"/>
      <c r="DN16" s="642"/>
      <c r="DO16" s="642"/>
      <c r="DP16" s="643"/>
      <c r="DQ16" s="650">
        <v>20211</v>
      </c>
      <c r="DR16" s="642"/>
      <c r="DS16" s="642"/>
      <c r="DT16" s="642"/>
      <c r="DU16" s="642"/>
      <c r="DV16" s="642"/>
      <c r="DW16" s="642"/>
      <c r="DX16" s="642"/>
      <c r="DY16" s="642"/>
      <c r="DZ16" s="642"/>
      <c r="EA16" s="642"/>
      <c r="EB16" s="642"/>
      <c r="EC16" s="651"/>
    </row>
    <row r="17" spans="2:133" ht="11.25" customHeight="1" x14ac:dyDescent="0.15">
      <c r="B17" s="638" t="s">
        <v>273</v>
      </c>
      <c r="C17" s="639"/>
      <c r="D17" s="639"/>
      <c r="E17" s="639"/>
      <c r="F17" s="639"/>
      <c r="G17" s="639"/>
      <c r="H17" s="639"/>
      <c r="I17" s="639"/>
      <c r="J17" s="639"/>
      <c r="K17" s="639"/>
      <c r="L17" s="639"/>
      <c r="M17" s="639"/>
      <c r="N17" s="639"/>
      <c r="O17" s="639"/>
      <c r="P17" s="639"/>
      <c r="Q17" s="640"/>
      <c r="R17" s="641">
        <v>218</v>
      </c>
      <c r="S17" s="642"/>
      <c r="T17" s="642"/>
      <c r="U17" s="642"/>
      <c r="V17" s="642"/>
      <c r="W17" s="642"/>
      <c r="X17" s="642"/>
      <c r="Y17" s="643"/>
      <c r="Z17" s="644">
        <v>0</v>
      </c>
      <c r="AA17" s="644"/>
      <c r="AB17" s="644"/>
      <c r="AC17" s="644"/>
      <c r="AD17" s="645">
        <v>218</v>
      </c>
      <c r="AE17" s="645"/>
      <c r="AF17" s="645"/>
      <c r="AG17" s="645"/>
      <c r="AH17" s="645"/>
      <c r="AI17" s="645"/>
      <c r="AJ17" s="645"/>
      <c r="AK17" s="645"/>
      <c r="AL17" s="646">
        <v>0</v>
      </c>
      <c r="AM17" s="647"/>
      <c r="AN17" s="647"/>
      <c r="AO17" s="648"/>
      <c r="AP17" s="638" t="s">
        <v>274</v>
      </c>
      <c r="AQ17" s="639"/>
      <c r="AR17" s="639"/>
      <c r="AS17" s="639"/>
      <c r="AT17" s="639"/>
      <c r="AU17" s="639"/>
      <c r="AV17" s="639"/>
      <c r="AW17" s="639"/>
      <c r="AX17" s="639"/>
      <c r="AY17" s="639"/>
      <c r="AZ17" s="639"/>
      <c r="BA17" s="639"/>
      <c r="BB17" s="639"/>
      <c r="BC17" s="639"/>
      <c r="BD17" s="639"/>
      <c r="BE17" s="639"/>
      <c r="BF17" s="640"/>
      <c r="BG17" s="641" t="s">
        <v>186</v>
      </c>
      <c r="BH17" s="642"/>
      <c r="BI17" s="642"/>
      <c r="BJ17" s="642"/>
      <c r="BK17" s="642"/>
      <c r="BL17" s="642"/>
      <c r="BM17" s="642"/>
      <c r="BN17" s="643"/>
      <c r="BO17" s="644" t="s">
        <v>186</v>
      </c>
      <c r="BP17" s="644"/>
      <c r="BQ17" s="644"/>
      <c r="BR17" s="644"/>
      <c r="BS17" s="650" t="s">
        <v>186</v>
      </c>
      <c r="BT17" s="642"/>
      <c r="BU17" s="642"/>
      <c r="BV17" s="642"/>
      <c r="BW17" s="642"/>
      <c r="BX17" s="642"/>
      <c r="BY17" s="642"/>
      <c r="BZ17" s="642"/>
      <c r="CA17" s="642"/>
      <c r="CB17" s="651"/>
      <c r="CD17" s="656" t="s">
        <v>275</v>
      </c>
      <c r="CE17" s="657"/>
      <c r="CF17" s="657"/>
      <c r="CG17" s="657"/>
      <c r="CH17" s="657"/>
      <c r="CI17" s="657"/>
      <c r="CJ17" s="657"/>
      <c r="CK17" s="657"/>
      <c r="CL17" s="657"/>
      <c r="CM17" s="657"/>
      <c r="CN17" s="657"/>
      <c r="CO17" s="657"/>
      <c r="CP17" s="657"/>
      <c r="CQ17" s="658"/>
      <c r="CR17" s="641">
        <v>93786</v>
      </c>
      <c r="CS17" s="642"/>
      <c r="CT17" s="642"/>
      <c r="CU17" s="642"/>
      <c r="CV17" s="642"/>
      <c r="CW17" s="642"/>
      <c r="CX17" s="642"/>
      <c r="CY17" s="643"/>
      <c r="CZ17" s="644">
        <v>2.7</v>
      </c>
      <c r="DA17" s="644"/>
      <c r="DB17" s="644"/>
      <c r="DC17" s="644"/>
      <c r="DD17" s="650" t="s">
        <v>252</v>
      </c>
      <c r="DE17" s="642"/>
      <c r="DF17" s="642"/>
      <c r="DG17" s="642"/>
      <c r="DH17" s="642"/>
      <c r="DI17" s="642"/>
      <c r="DJ17" s="642"/>
      <c r="DK17" s="642"/>
      <c r="DL17" s="642"/>
      <c r="DM17" s="642"/>
      <c r="DN17" s="642"/>
      <c r="DO17" s="642"/>
      <c r="DP17" s="643"/>
      <c r="DQ17" s="650">
        <v>93786</v>
      </c>
      <c r="DR17" s="642"/>
      <c r="DS17" s="642"/>
      <c r="DT17" s="642"/>
      <c r="DU17" s="642"/>
      <c r="DV17" s="642"/>
      <c r="DW17" s="642"/>
      <c r="DX17" s="642"/>
      <c r="DY17" s="642"/>
      <c r="DZ17" s="642"/>
      <c r="EA17" s="642"/>
      <c r="EB17" s="642"/>
      <c r="EC17" s="651"/>
    </row>
    <row r="18" spans="2:133" ht="11.25" customHeight="1" x14ac:dyDescent="0.15">
      <c r="B18" s="638" t="s">
        <v>276</v>
      </c>
      <c r="C18" s="639"/>
      <c r="D18" s="639"/>
      <c r="E18" s="639"/>
      <c r="F18" s="639"/>
      <c r="G18" s="639"/>
      <c r="H18" s="639"/>
      <c r="I18" s="639"/>
      <c r="J18" s="639"/>
      <c r="K18" s="639"/>
      <c r="L18" s="639"/>
      <c r="M18" s="639"/>
      <c r="N18" s="639"/>
      <c r="O18" s="639"/>
      <c r="P18" s="639"/>
      <c r="Q18" s="640"/>
      <c r="R18" s="641">
        <v>1288491</v>
      </c>
      <c r="S18" s="642"/>
      <c r="T18" s="642"/>
      <c r="U18" s="642"/>
      <c r="V18" s="642"/>
      <c r="W18" s="642"/>
      <c r="X18" s="642"/>
      <c r="Y18" s="643"/>
      <c r="Z18" s="644">
        <v>35.700000000000003</v>
      </c>
      <c r="AA18" s="644"/>
      <c r="AB18" s="644"/>
      <c r="AC18" s="644"/>
      <c r="AD18" s="645">
        <v>1086578</v>
      </c>
      <c r="AE18" s="645"/>
      <c r="AF18" s="645"/>
      <c r="AG18" s="645"/>
      <c r="AH18" s="645"/>
      <c r="AI18" s="645"/>
      <c r="AJ18" s="645"/>
      <c r="AK18" s="645"/>
      <c r="AL18" s="646">
        <v>80.2</v>
      </c>
      <c r="AM18" s="647"/>
      <c r="AN18" s="647"/>
      <c r="AO18" s="648"/>
      <c r="AP18" s="638" t="s">
        <v>277</v>
      </c>
      <c r="AQ18" s="639"/>
      <c r="AR18" s="639"/>
      <c r="AS18" s="639"/>
      <c r="AT18" s="639"/>
      <c r="AU18" s="639"/>
      <c r="AV18" s="639"/>
      <c r="AW18" s="639"/>
      <c r="AX18" s="639"/>
      <c r="AY18" s="639"/>
      <c r="AZ18" s="639"/>
      <c r="BA18" s="639"/>
      <c r="BB18" s="639"/>
      <c r="BC18" s="639"/>
      <c r="BD18" s="639"/>
      <c r="BE18" s="639"/>
      <c r="BF18" s="640"/>
      <c r="BG18" s="641" t="s">
        <v>186</v>
      </c>
      <c r="BH18" s="642"/>
      <c r="BI18" s="642"/>
      <c r="BJ18" s="642"/>
      <c r="BK18" s="642"/>
      <c r="BL18" s="642"/>
      <c r="BM18" s="642"/>
      <c r="BN18" s="643"/>
      <c r="BO18" s="644" t="s">
        <v>148</v>
      </c>
      <c r="BP18" s="644"/>
      <c r="BQ18" s="644"/>
      <c r="BR18" s="644"/>
      <c r="BS18" s="650" t="s">
        <v>186</v>
      </c>
      <c r="BT18" s="642"/>
      <c r="BU18" s="642"/>
      <c r="BV18" s="642"/>
      <c r="BW18" s="642"/>
      <c r="BX18" s="642"/>
      <c r="BY18" s="642"/>
      <c r="BZ18" s="642"/>
      <c r="CA18" s="642"/>
      <c r="CB18" s="651"/>
      <c r="CD18" s="656" t="s">
        <v>278</v>
      </c>
      <c r="CE18" s="657"/>
      <c r="CF18" s="657"/>
      <c r="CG18" s="657"/>
      <c r="CH18" s="657"/>
      <c r="CI18" s="657"/>
      <c r="CJ18" s="657"/>
      <c r="CK18" s="657"/>
      <c r="CL18" s="657"/>
      <c r="CM18" s="657"/>
      <c r="CN18" s="657"/>
      <c r="CO18" s="657"/>
      <c r="CP18" s="657"/>
      <c r="CQ18" s="658"/>
      <c r="CR18" s="641" t="s">
        <v>252</v>
      </c>
      <c r="CS18" s="642"/>
      <c r="CT18" s="642"/>
      <c r="CU18" s="642"/>
      <c r="CV18" s="642"/>
      <c r="CW18" s="642"/>
      <c r="CX18" s="642"/>
      <c r="CY18" s="643"/>
      <c r="CZ18" s="644" t="s">
        <v>148</v>
      </c>
      <c r="DA18" s="644"/>
      <c r="DB18" s="644"/>
      <c r="DC18" s="644"/>
      <c r="DD18" s="650" t="s">
        <v>148</v>
      </c>
      <c r="DE18" s="642"/>
      <c r="DF18" s="642"/>
      <c r="DG18" s="642"/>
      <c r="DH18" s="642"/>
      <c r="DI18" s="642"/>
      <c r="DJ18" s="642"/>
      <c r="DK18" s="642"/>
      <c r="DL18" s="642"/>
      <c r="DM18" s="642"/>
      <c r="DN18" s="642"/>
      <c r="DO18" s="642"/>
      <c r="DP18" s="643"/>
      <c r="DQ18" s="650" t="s">
        <v>148</v>
      </c>
      <c r="DR18" s="642"/>
      <c r="DS18" s="642"/>
      <c r="DT18" s="642"/>
      <c r="DU18" s="642"/>
      <c r="DV18" s="642"/>
      <c r="DW18" s="642"/>
      <c r="DX18" s="642"/>
      <c r="DY18" s="642"/>
      <c r="DZ18" s="642"/>
      <c r="EA18" s="642"/>
      <c r="EB18" s="642"/>
      <c r="EC18" s="651"/>
    </row>
    <row r="19" spans="2:133" ht="11.25" customHeight="1" x14ac:dyDescent="0.15">
      <c r="B19" s="638" t="s">
        <v>279</v>
      </c>
      <c r="C19" s="639"/>
      <c r="D19" s="639"/>
      <c r="E19" s="639"/>
      <c r="F19" s="639"/>
      <c r="G19" s="639"/>
      <c r="H19" s="639"/>
      <c r="I19" s="639"/>
      <c r="J19" s="639"/>
      <c r="K19" s="639"/>
      <c r="L19" s="639"/>
      <c r="M19" s="639"/>
      <c r="N19" s="639"/>
      <c r="O19" s="639"/>
      <c r="P19" s="639"/>
      <c r="Q19" s="640"/>
      <c r="R19" s="641">
        <v>1086578</v>
      </c>
      <c r="S19" s="642"/>
      <c r="T19" s="642"/>
      <c r="U19" s="642"/>
      <c r="V19" s="642"/>
      <c r="W19" s="642"/>
      <c r="X19" s="642"/>
      <c r="Y19" s="643"/>
      <c r="Z19" s="644">
        <v>30.1</v>
      </c>
      <c r="AA19" s="644"/>
      <c r="AB19" s="644"/>
      <c r="AC19" s="644"/>
      <c r="AD19" s="645">
        <v>1086578</v>
      </c>
      <c r="AE19" s="645"/>
      <c r="AF19" s="645"/>
      <c r="AG19" s="645"/>
      <c r="AH19" s="645"/>
      <c r="AI19" s="645"/>
      <c r="AJ19" s="645"/>
      <c r="AK19" s="645"/>
      <c r="AL19" s="646">
        <v>80.2</v>
      </c>
      <c r="AM19" s="647"/>
      <c r="AN19" s="647"/>
      <c r="AO19" s="648"/>
      <c r="AP19" s="638" t="s">
        <v>280</v>
      </c>
      <c r="AQ19" s="639"/>
      <c r="AR19" s="639"/>
      <c r="AS19" s="639"/>
      <c r="AT19" s="639"/>
      <c r="AU19" s="639"/>
      <c r="AV19" s="639"/>
      <c r="AW19" s="639"/>
      <c r="AX19" s="639"/>
      <c r="AY19" s="639"/>
      <c r="AZ19" s="639"/>
      <c r="BA19" s="639"/>
      <c r="BB19" s="639"/>
      <c r="BC19" s="639"/>
      <c r="BD19" s="639"/>
      <c r="BE19" s="639"/>
      <c r="BF19" s="640"/>
      <c r="BG19" s="641">
        <v>1995</v>
      </c>
      <c r="BH19" s="642"/>
      <c r="BI19" s="642"/>
      <c r="BJ19" s="642"/>
      <c r="BK19" s="642"/>
      <c r="BL19" s="642"/>
      <c r="BM19" s="642"/>
      <c r="BN19" s="643"/>
      <c r="BO19" s="644">
        <v>1</v>
      </c>
      <c r="BP19" s="644"/>
      <c r="BQ19" s="644"/>
      <c r="BR19" s="644"/>
      <c r="BS19" s="650" t="s">
        <v>148</v>
      </c>
      <c r="BT19" s="642"/>
      <c r="BU19" s="642"/>
      <c r="BV19" s="642"/>
      <c r="BW19" s="642"/>
      <c r="BX19" s="642"/>
      <c r="BY19" s="642"/>
      <c r="BZ19" s="642"/>
      <c r="CA19" s="642"/>
      <c r="CB19" s="651"/>
      <c r="CD19" s="656" t="s">
        <v>281</v>
      </c>
      <c r="CE19" s="657"/>
      <c r="CF19" s="657"/>
      <c r="CG19" s="657"/>
      <c r="CH19" s="657"/>
      <c r="CI19" s="657"/>
      <c r="CJ19" s="657"/>
      <c r="CK19" s="657"/>
      <c r="CL19" s="657"/>
      <c r="CM19" s="657"/>
      <c r="CN19" s="657"/>
      <c r="CO19" s="657"/>
      <c r="CP19" s="657"/>
      <c r="CQ19" s="658"/>
      <c r="CR19" s="641" t="s">
        <v>186</v>
      </c>
      <c r="CS19" s="642"/>
      <c r="CT19" s="642"/>
      <c r="CU19" s="642"/>
      <c r="CV19" s="642"/>
      <c r="CW19" s="642"/>
      <c r="CX19" s="642"/>
      <c r="CY19" s="643"/>
      <c r="CZ19" s="644" t="s">
        <v>186</v>
      </c>
      <c r="DA19" s="644"/>
      <c r="DB19" s="644"/>
      <c r="DC19" s="644"/>
      <c r="DD19" s="650" t="s">
        <v>186</v>
      </c>
      <c r="DE19" s="642"/>
      <c r="DF19" s="642"/>
      <c r="DG19" s="642"/>
      <c r="DH19" s="642"/>
      <c r="DI19" s="642"/>
      <c r="DJ19" s="642"/>
      <c r="DK19" s="642"/>
      <c r="DL19" s="642"/>
      <c r="DM19" s="642"/>
      <c r="DN19" s="642"/>
      <c r="DO19" s="642"/>
      <c r="DP19" s="643"/>
      <c r="DQ19" s="650" t="s">
        <v>148</v>
      </c>
      <c r="DR19" s="642"/>
      <c r="DS19" s="642"/>
      <c r="DT19" s="642"/>
      <c r="DU19" s="642"/>
      <c r="DV19" s="642"/>
      <c r="DW19" s="642"/>
      <c r="DX19" s="642"/>
      <c r="DY19" s="642"/>
      <c r="DZ19" s="642"/>
      <c r="EA19" s="642"/>
      <c r="EB19" s="642"/>
      <c r="EC19" s="651"/>
    </row>
    <row r="20" spans="2:133" ht="11.25" customHeight="1" x14ac:dyDescent="0.15">
      <c r="B20" s="638" t="s">
        <v>282</v>
      </c>
      <c r="C20" s="639"/>
      <c r="D20" s="639"/>
      <c r="E20" s="639"/>
      <c r="F20" s="639"/>
      <c r="G20" s="639"/>
      <c r="H20" s="639"/>
      <c r="I20" s="639"/>
      <c r="J20" s="639"/>
      <c r="K20" s="639"/>
      <c r="L20" s="639"/>
      <c r="M20" s="639"/>
      <c r="N20" s="639"/>
      <c r="O20" s="639"/>
      <c r="P20" s="639"/>
      <c r="Q20" s="640"/>
      <c r="R20" s="641">
        <v>201913</v>
      </c>
      <c r="S20" s="642"/>
      <c r="T20" s="642"/>
      <c r="U20" s="642"/>
      <c r="V20" s="642"/>
      <c r="W20" s="642"/>
      <c r="X20" s="642"/>
      <c r="Y20" s="643"/>
      <c r="Z20" s="644">
        <v>5.6</v>
      </c>
      <c r="AA20" s="644"/>
      <c r="AB20" s="644"/>
      <c r="AC20" s="644"/>
      <c r="AD20" s="645" t="s">
        <v>148</v>
      </c>
      <c r="AE20" s="645"/>
      <c r="AF20" s="645"/>
      <c r="AG20" s="645"/>
      <c r="AH20" s="645"/>
      <c r="AI20" s="645"/>
      <c r="AJ20" s="645"/>
      <c r="AK20" s="645"/>
      <c r="AL20" s="646" t="s">
        <v>186</v>
      </c>
      <c r="AM20" s="647"/>
      <c r="AN20" s="647"/>
      <c r="AO20" s="648"/>
      <c r="AP20" s="638" t="s">
        <v>283</v>
      </c>
      <c r="AQ20" s="639"/>
      <c r="AR20" s="639"/>
      <c r="AS20" s="639"/>
      <c r="AT20" s="639"/>
      <c r="AU20" s="639"/>
      <c r="AV20" s="639"/>
      <c r="AW20" s="639"/>
      <c r="AX20" s="639"/>
      <c r="AY20" s="639"/>
      <c r="AZ20" s="639"/>
      <c r="BA20" s="639"/>
      <c r="BB20" s="639"/>
      <c r="BC20" s="639"/>
      <c r="BD20" s="639"/>
      <c r="BE20" s="639"/>
      <c r="BF20" s="640"/>
      <c r="BG20" s="641">
        <v>1995</v>
      </c>
      <c r="BH20" s="642"/>
      <c r="BI20" s="642"/>
      <c r="BJ20" s="642"/>
      <c r="BK20" s="642"/>
      <c r="BL20" s="642"/>
      <c r="BM20" s="642"/>
      <c r="BN20" s="643"/>
      <c r="BO20" s="644">
        <v>1</v>
      </c>
      <c r="BP20" s="644"/>
      <c r="BQ20" s="644"/>
      <c r="BR20" s="644"/>
      <c r="BS20" s="650" t="s">
        <v>148</v>
      </c>
      <c r="BT20" s="642"/>
      <c r="BU20" s="642"/>
      <c r="BV20" s="642"/>
      <c r="BW20" s="642"/>
      <c r="BX20" s="642"/>
      <c r="BY20" s="642"/>
      <c r="BZ20" s="642"/>
      <c r="CA20" s="642"/>
      <c r="CB20" s="651"/>
      <c r="CD20" s="656" t="s">
        <v>284</v>
      </c>
      <c r="CE20" s="657"/>
      <c r="CF20" s="657"/>
      <c r="CG20" s="657"/>
      <c r="CH20" s="657"/>
      <c r="CI20" s="657"/>
      <c r="CJ20" s="657"/>
      <c r="CK20" s="657"/>
      <c r="CL20" s="657"/>
      <c r="CM20" s="657"/>
      <c r="CN20" s="657"/>
      <c r="CO20" s="657"/>
      <c r="CP20" s="657"/>
      <c r="CQ20" s="658"/>
      <c r="CR20" s="641">
        <v>3493391</v>
      </c>
      <c r="CS20" s="642"/>
      <c r="CT20" s="642"/>
      <c r="CU20" s="642"/>
      <c r="CV20" s="642"/>
      <c r="CW20" s="642"/>
      <c r="CX20" s="642"/>
      <c r="CY20" s="643"/>
      <c r="CZ20" s="644">
        <v>100</v>
      </c>
      <c r="DA20" s="644"/>
      <c r="DB20" s="644"/>
      <c r="DC20" s="644"/>
      <c r="DD20" s="650">
        <v>641857</v>
      </c>
      <c r="DE20" s="642"/>
      <c r="DF20" s="642"/>
      <c r="DG20" s="642"/>
      <c r="DH20" s="642"/>
      <c r="DI20" s="642"/>
      <c r="DJ20" s="642"/>
      <c r="DK20" s="642"/>
      <c r="DL20" s="642"/>
      <c r="DM20" s="642"/>
      <c r="DN20" s="642"/>
      <c r="DO20" s="642"/>
      <c r="DP20" s="643"/>
      <c r="DQ20" s="650">
        <v>1854609</v>
      </c>
      <c r="DR20" s="642"/>
      <c r="DS20" s="642"/>
      <c r="DT20" s="642"/>
      <c r="DU20" s="642"/>
      <c r="DV20" s="642"/>
      <c r="DW20" s="642"/>
      <c r="DX20" s="642"/>
      <c r="DY20" s="642"/>
      <c r="DZ20" s="642"/>
      <c r="EA20" s="642"/>
      <c r="EB20" s="642"/>
      <c r="EC20" s="651"/>
    </row>
    <row r="21" spans="2:133" ht="11.25" customHeight="1" x14ac:dyDescent="0.15">
      <c r="B21" s="638" t="s">
        <v>285</v>
      </c>
      <c r="C21" s="639"/>
      <c r="D21" s="639"/>
      <c r="E21" s="639"/>
      <c r="F21" s="639"/>
      <c r="G21" s="639"/>
      <c r="H21" s="639"/>
      <c r="I21" s="639"/>
      <c r="J21" s="639"/>
      <c r="K21" s="639"/>
      <c r="L21" s="639"/>
      <c r="M21" s="639"/>
      <c r="N21" s="639"/>
      <c r="O21" s="639"/>
      <c r="P21" s="639"/>
      <c r="Q21" s="640"/>
      <c r="R21" s="641" t="s">
        <v>252</v>
      </c>
      <c r="S21" s="642"/>
      <c r="T21" s="642"/>
      <c r="U21" s="642"/>
      <c r="V21" s="642"/>
      <c r="W21" s="642"/>
      <c r="X21" s="642"/>
      <c r="Y21" s="643"/>
      <c r="Z21" s="644" t="s">
        <v>186</v>
      </c>
      <c r="AA21" s="644"/>
      <c r="AB21" s="644"/>
      <c r="AC21" s="644"/>
      <c r="AD21" s="645" t="s">
        <v>148</v>
      </c>
      <c r="AE21" s="645"/>
      <c r="AF21" s="645"/>
      <c r="AG21" s="645"/>
      <c r="AH21" s="645"/>
      <c r="AI21" s="645"/>
      <c r="AJ21" s="645"/>
      <c r="AK21" s="645"/>
      <c r="AL21" s="646" t="s">
        <v>148</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v>1995</v>
      </c>
      <c r="BH21" s="642"/>
      <c r="BI21" s="642"/>
      <c r="BJ21" s="642"/>
      <c r="BK21" s="642"/>
      <c r="BL21" s="642"/>
      <c r="BM21" s="642"/>
      <c r="BN21" s="643"/>
      <c r="BO21" s="644">
        <v>1</v>
      </c>
      <c r="BP21" s="644"/>
      <c r="BQ21" s="644"/>
      <c r="BR21" s="644"/>
      <c r="BS21" s="650" t="s">
        <v>148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287</v>
      </c>
      <c r="C22" s="639"/>
      <c r="D22" s="639"/>
      <c r="E22" s="639"/>
      <c r="F22" s="639"/>
      <c r="G22" s="639"/>
      <c r="H22" s="639"/>
      <c r="I22" s="639"/>
      <c r="J22" s="639"/>
      <c r="K22" s="639"/>
      <c r="L22" s="639"/>
      <c r="M22" s="639"/>
      <c r="N22" s="639"/>
      <c r="O22" s="639"/>
      <c r="P22" s="639"/>
      <c r="Q22" s="640"/>
      <c r="R22" s="641">
        <v>1552817</v>
      </c>
      <c r="S22" s="642"/>
      <c r="T22" s="642"/>
      <c r="U22" s="642"/>
      <c r="V22" s="642"/>
      <c r="W22" s="642"/>
      <c r="X22" s="642"/>
      <c r="Y22" s="643"/>
      <c r="Z22" s="644">
        <v>43</v>
      </c>
      <c r="AA22" s="644"/>
      <c r="AB22" s="644"/>
      <c r="AC22" s="644"/>
      <c r="AD22" s="645">
        <v>1350904</v>
      </c>
      <c r="AE22" s="645"/>
      <c r="AF22" s="645"/>
      <c r="AG22" s="645"/>
      <c r="AH22" s="645"/>
      <c r="AI22" s="645"/>
      <c r="AJ22" s="645"/>
      <c r="AK22" s="645"/>
      <c r="AL22" s="646">
        <v>99.7</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148</v>
      </c>
      <c r="BH22" s="642"/>
      <c r="BI22" s="642"/>
      <c r="BJ22" s="642"/>
      <c r="BK22" s="642"/>
      <c r="BL22" s="642"/>
      <c r="BM22" s="642"/>
      <c r="BN22" s="643"/>
      <c r="BO22" s="644" t="s">
        <v>186</v>
      </c>
      <c r="BP22" s="644"/>
      <c r="BQ22" s="644"/>
      <c r="BR22" s="644"/>
      <c r="BS22" s="650" t="s">
        <v>186</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290</v>
      </c>
      <c r="C23" s="639"/>
      <c r="D23" s="639"/>
      <c r="E23" s="639"/>
      <c r="F23" s="639"/>
      <c r="G23" s="639"/>
      <c r="H23" s="639"/>
      <c r="I23" s="639"/>
      <c r="J23" s="639"/>
      <c r="K23" s="639"/>
      <c r="L23" s="639"/>
      <c r="M23" s="639"/>
      <c r="N23" s="639"/>
      <c r="O23" s="639"/>
      <c r="P23" s="639"/>
      <c r="Q23" s="640"/>
      <c r="R23" s="641">
        <v>739</v>
      </c>
      <c r="S23" s="642"/>
      <c r="T23" s="642"/>
      <c r="U23" s="642"/>
      <c r="V23" s="642"/>
      <c r="W23" s="642"/>
      <c r="X23" s="642"/>
      <c r="Y23" s="643"/>
      <c r="Z23" s="644">
        <v>0</v>
      </c>
      <c r="AA23" s="644"/>
      <c r="AB23" s="644"/>
      <c r="AC23" s="644"/>
      <c r="AD23" s="645">
        <v>739</v>
      </c>
      <c r="AE23" s="645"/>
      <c r="AF23" s="645"/>
      <c r="AG23" s="645"/>
      <c r="AH23" s="645"/>
      <c r="AI23" s="645"/>
      <c r="AJ23" s="645"/>
      <c r="AK23" s="645"/>
      <c r="AL23" s="646">
        <v>0.1</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t="s">
        <v>148</v>
      </c>
      <c r="BH23" s="642"/>
      <c r="BI23" s="642"/>
      <c r="BJ23" s="642"/>
      <c r="BK23" s="642"/>
      <c r="BL23" s="642"/>
      <c r="BM23" s="642"/>
      <c r="BN23" s="643"/>
      <c r="BO23" s="644" t="s">
        <v>148</v>
      </c>
      <c r="BP23" s="644"/>
      <c r="BQ23" s="644"/>
      <c r="BR23" s="644"/>
      <c r="BS23" s="650" t="s">
        <v>186</v>
      </c>
      <c r="BT23" s="642"/>
      <c r="BU23" s="642"/>
      <c r="BV23" s="642"/>
      <c r="BW23" s="642"/>
      <c r="BX23" s="642"/>
      <c r="BY23" s="642"/>
      <c r="BZ23" s="642"/>
      <c r="CA23" s="642"/>
      <c r="CB23" s="651"/>
      <c r="CD23" s="623" t="s">
        <v>230</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1" t="s">
        <v>295</v>
      </c>
      <c r="DM23" s="672"/>
      <c r="DN23" s="672"/>
      <c r="DO23" s="672"/>
      <c r="DP23" s="672"/>
      <c r="DQ23" s="672"/>
      <c r="DR23" s="672"/>
      <c r="DS23" s="672"/>
      <c r="DT23" s="672"/>
      <c r="DU23" s="672"/>
      <c r="DV23" s="673"/>
      <c r="DW23" s="623" t="s">
        <v>296</v>
      </c>
      <c r="DX23" s="624"/>
      <c r="DY23" s="624"/>
      <c r="DZ23" s="624"/>
      <c r="EA23" s="624"/>
      <c r="EB23" s="624"/>
      <c r="EC23" s="625"/>
    </row>
    <row r="24" spans="2:133" ht="11.25" customHeight="1" x14ac:dyDescent="0.15">
      <c r="B24" s="638" t="s">
        <v>297</v>
      </c>
      <c r="C24" s="639"/>
      <c r="D24" s="639"/>
      <c r="E24" s="639"/>
      <c r="F24" s="639"/>
      <c r="G24" s="639"/>
      <c r="H24" s="639"/>
      <c r="I24" s="639"/>
      <c r="J24" s="639"/>
      <c r="K24" s="639"/>
      <c r="L24" s="639"/>
      <c r="M24" s="639"/>
      <c r="N24" s="639"/>
      <c r="O24" s="639"/>
      <c r="P24" s="639"/>
      <c r="Q24" s="640"/>
      <c r="R24" s="641">
        <v>5411</v>
      </c>
      <c r="S24" s="642"/>
      <c r="T24" s="642"/>
      <c r="U24" s="642"/>
      <c r="V24" s="642"/>
      <c r="W24" s="642"/>
      <c r="X24" s="642"/>
      <c r="Y24" s="643"/>
      <c r="Z24" s="644">
        <v>0.1</v>
      </c>
      <c r="AA24" s="644"/>
      <c r="AB24" s="644"/>
      <c r="AC24" s="644"/>
      <c r="AD24" s="645" t="s">
        <v>186</v>
      </c>
      <c r="AE24" s="645"/>
      <c r="AF24" s="645"/>
      <c r="AG24" s="645"/>
      <c r="AH24" s="645"/>
      <c r="AI24" s="645"/>
      <c r="AJ24" s="645"/>
      <c r="AK24" s="645"/>
      <c r="AL24" s="646" t="s">
        <v>148</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252</v>
      </c>
      <c r="BH24" s="642"/>
      <c r="BI24" s="642"/>
      <c r="BJ24" s="642"/>
      <c r="BK24" s="642"/>
      <c r="BL24" s="642"/>
      <c r="BM24" s="642"/>
      <c r="BN24" s="643"/>
      <c r="BO24" s="644" t="s">
        <v>148</v>
      </c>
      <c r="BP24" s="644"/>
      <c r="BQ24" s="644"/>
      <c r="BR24" s="644"/>
      <c r="BS24" s="650" t="s">
        <v>148</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783504</v>
      </c>
      <c r="CS24" s="631"/>
      <c r="CT24" s="631"/>
      <c r="CU24" s="631"/>
      <c r="CV24" s="631"/>
      <c r="CW24" s="631"/>
      <c r="CX24" s="631"/>
      <c r="CY24" s="632"/>
      <c r="CZ24" s="635">
        <v>22.4</v>
      </c>
      <c r="DA24" s="636"/>
      <c r="DB24" s="636"/>
      <c r="DC24" s="655"/>
      <c r="DD24" s="676">
        <v>563159</v>
      </c>
      <c r="DE24" s="631"/>
      <c r="DF24" s="631"/>
      <c r="DG24" s="631"/>
      <c r="DH24" s="631"/>
      <c r="DI24" s="631"/>
      <c r="DJ24" s="631"/>
      <c r="DK24" s="632"/>
      <c r="DL24" s="676">
        <v>553903</v>
      </c>
      <c r="DM24" s="631"/>
      <c r="DN24" s="631"/>
      <c r="DO24" s="631"/>
      <c r="DP24" s="631"/>
      <c r="DQ24" s="631"/>
      <c r="DR24" s="631"/>
      <c r="DS24" s="631"/>
      <c r="DT24" s="631"/>
      <c r="DU24" s="631"/>
      <c r="DV24" s="632"/>
      <c r="DW24" s="635">
        <v>39.299999999999997</v>
      </c>
      <c r="DX24" s="636"/>
      <c r="DY24" s="636"/>
      <c r="DZ24" s="636"/>
      <c r="EA24" s="636"/>
      <c r="EB24" s="636"/>
      <c r="EC24" s="637"/>
    </row>
    <row r="25" spans="2:133" ht="11.25" customHeight="1" x14ac:dyDescent="0.15">
      <c r="B25" s="638" t="s">
        <v>300</v>
      </c>
      <c r="C25" s="639"/>
      <c r="D25" s="639"/>
      <c r="E25" s="639"/>
      <c r="F25" s="639"/>
      <c r="G25" s="639"/>
      <c r="H25" s="639"/>
      <c r="I25" s="639"/>
      <c r="J25" s="639"/>
      <c r="K25" s="639"/>
      <c r="L25" s="639"/>
      <c r="M25" s="639"/>
      <c r="N25" s="639"/>
      <c r="O25" s="639"/>
      <c r="P25" s="639"/>
      <c r="Q25" s="640"/>
      <c r="R25" s="641">
        <v>21795</v>
      </c>
      <c r="S25" s="642"/>
      <c r="T25" s="642"/>
      <c r="U25" s="642"/>
      <c r="V25" s="642"/>
      <c r="W25" s="642"/>
      <c r="X25" s="642"/>
      <c r="Y25" s="643"/>
      <c r="Z25" s="644">
        <v>0.6</v>
      </c>
      <c r="AA25" s="644"/>
      <c r="AB25" s="644"/>
      <c r="AC25" s="644"/>
      <c r="AD25" s="645">
        <v>147</v>
      </c>
      <c r="AE25" s="645"/>
      <c r="AF25" s="645"/>
      <c r="AG25" s="645"/>
      <c r="AH25" s="645"/>
      <c r="AI25" s="645"/>
      <c r="AJ25" s="645"/>
      <c r="AK25" s="645"/>
      <c r="AL25" s="646">
        <v>0</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148</v>
      </c>
      <c r="BH25" s="642"/>
      <c r="BI25" s="642"/>
      <c r="BJ25" s="642"/>
      <c r="BK25" s="642"/>
      <c r="BL25" s="642"/>
      <c r="BM25" s="642"/>
      <c r="BN25" s="643"/>
      <c r="BO25" s="644" t="s">
        <v>148</v>
      </c>
      <c r="BP25" s="644"/>
      <c r="BQ25" s="644"/>
      <c r="BR25" s="644"/>
      <c r="BS25" s="650" t="s">
        <v>186</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475583</v>
      </c>
      <c r="CS25" s="677"/>
      <c r="CT25" s="677"/>
      <c r="CU25" s="677"/>
      <c r="CV25" s="677"/>
      <c r="CW25" s="677"/>
      <c r="CX25" s="677"/>
      <c r="CY25" s="678"/>
      <c r="CZ25" s="646">
        <v>13.6</v>
      </c>
      <c r="DA25" s="674"/>
      <c r="DB25" s="674"/>
      <c r="DC25" s="679"/>
      <c r="DD25" s="650">
        <v>430518</v>
      </c>
      <c r="DE25" s="677"/>
      <c r="DF25" s="677"/>
      <c r="DG25" s="677"/>
      <c r="DH25" s="677"/>
      <c r="DI25" s="677"/>
      <c r="DJ25" s="677"/>
      <c r="DK25" s="678"/>
      <c r="DL25" s="650">
        <v>421262</v>
      </c>
      <c r="DM25" s="677"/>
      <c r="DN25" s="677"/>
      <c r="DO25" s="677"/>
      <c r="DP25" s="677"/>
      <c r="DQ25" s="677"/>
      <c r="DR25" s="677"/>
      <c r="DS25" s="677"/>
      <c r="DT25" s="677"/>
      <c r="DU25" s="677"/>
      <c r="DV25" s="678"/>
      <c r="DW25" s="646">
        <v>29.9</v>
      </c>
      <c r="DX25" s="674"/>
      <c r="DY25" s="674"/>
      <c r="DZ25" s="674"/>
      <c r="EA25" s="674"/>
      <c r="EB25" s="674"/>
      <c r="EC25" s="675"/>
    </row>
    <row r="26" spans="2:133" ht="11.25" customHeight="1" x14ac:dyDescent="0.15">
      <c r="B26" s="638" t="s">
        <v>303</v>
      </c>
      <c r="C26" s="639"/>
      <c r="D26" s="639"/>
      <c r="E26" s="639"/>
      <c r="F26" s="639"/>
      <c r="G26" s="639"/>
      <c r="H26" s="639"/>
      <c r="I26" s="639"/>
      <c r="J26" s="639"/>
      <c r="K26" s="639"/>
      <c r="L26" s="639"/>
      <c r="M26" s="639"/>
      <c r="N26" s="639"/>
      <c r="O26" s="639"/>
      <c r="P26" s="639"/>
      <c r="Q26" s="640"/>
      <c r="R26" s="641">
        <v>7496</v>
      </c>
      <c r="S26" s="642"/>
      <c r="T26" s="642"/>
      <c r="U26" s="642"/>
      <c r="V26" s="642"/>
      <c r="W26" s="642"/>
      <c r="X26" s="642"/>
      <c r="Y26" s="643"/>
      <c r="Z26" s="644">
        <v>0.2</v>
      </c>
      <c r="AA26" s="644"/>
      <c r="AB26" s="644"/>
      <c r="AC26" s="644"/>
      <c r="AD26" s="645" t="s">
        <v>148</v>
      </c>
      <c r="AE26" s="645"/>
      <c r="AF26" s="645"/>
      <c r="AG26" s="645"/>
      <c r="AH26" s="645"/>
      <c r="AI26" s="645"/>
      <c r="AJ26" s="645"/>
      <c r="AK26" s="645"/>
      <c r="AL26" s="646" t="s">
        <v>148</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186</v>
      </c>
      <c r="BH26" s="642"/>
      <c r="BI26" s="642"/>
      <c r="BJ26" s="642"/>
      <c r="BK26" s="642"/>
      <c r="BL26" s="642"/>
      <c r="BM26" s="642"/>
      <c r="BN26" s="643"/>
      <c r="BO26" s="644" t="s">
        <v>252</v>
      </c>
      <c r="BP26" s="644"/>
      <c r="BQ26" s="644"/>
      <c r="BR26" s="644"/>
      <c r="BS26" s="650" t="s">
        <v>148</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256191</v>
      </c>
      <c r="CS26" s="642"/>
      <c r="CT26" s="642"/>
      <c r="CU26" s="642"/>
      <c r="CV26" s="642"/>
      <c r="CW26" s="642"/>
      <c r="CX26" s="642"/>
      <c r="CY26" s="643"/>
      <c r="CZ26" s="646">
        <v>7.3</v>
      </c>
      <c r="DA26" s="674"/>
      <c r="DB26" s="674"/>
      <c r="DC26" s="679"/>
      <c r="DD26" s="650">
        <v>219381</v>
      </c>
      <c r="DE26" s="642"/>
      <c r="DF26" s="642"/>
      <c r="DG26" s="642"/>
      <c r="DH26" s="642"/>
      <c r="DI26" s="642"/>
      <c r="DJ26" s="642"/>
      <c r="DK26" s="643"/>
      <c r="DL26" s="650" t="s">
        <v>186</v>
      </c>
      <c r="DM26" s="642"/>
      <c r="DN26" s="642"/>
      <c r="DO26" s="642"/>
      <c r="DP26" s="642"/>
      <c r="DQ26" s="642"/>
      <c r="DR26" s="642"/>
      <c r="DS26" s="642"/>
      <c r="DT26" s="642"/>
      <c r="DU26" s="642"/>
      <c r="DV26" s="643"/>
      <c r="DW26" s="646" t="s">
        <v>148</v>
      </c>
      <c r="DX26" s="674"/>
      <c r="DY26" s="674"/>
      <c r="DZ26" s="674"/>
      <c r="EA26" s="674"/>
      <c r="EB26" s="674"/>
      <c r="EC26" s="675"/>
    </row>
    <row r="27" spans="2:133" ht="11.25" customHeight="1" x14ac:dyDescent="0.15">
      <c r="B27" s="638" t="s">
        <v>306</v>
      </c>
      <c r="C27" s="639"/>
      <c r="D27" s="639"/>
      <c r="E27" s="639"/>
      <c r="F27" s="639"/>
      <c r="G27" s="639"/>
      <c r="H27" s="639"/>
      <c r="I27" s="639"/>
      <c r="J27" s="639"/>
      <c r="K27" s="639"/>
      <c r="L27" s="639"/>
      <c r="M27" s="639"/>
      <c r="N27" s="639"/>
      <c r="O27" s="639"/>
      <c r="P27" s="639"/>
      <c r="Q27" s="640"/>
      <c r="R27" s="641">
        <v>89022</v>
      </c>
      <c r="S27" s="642"/>
      <c r="T27" s="642"/>
      <c r="U27" s="642"/>
      <c r="V27" s="642"/>
      <c r="W27" s="642"/>
      <c r="X27" s="642"/>
      <c r="Y27" s="643"/>
      <c r="Z27" s="644">
        <v>2.5</v>
      </c>
      <c r="AA27" s="644"/>
      <c r="AB27" s="644"/>
      <c r="AC27" s="644"/>
      <c r="AD27" s="645" t="s">
        <v>148</v>
      </c>
      <c r="AE27" s="645"/>
      <c r="AF27" s="645"/>
      <c r="AG27" s="645"/>
      <c r="AH27" s="645"/>
      <c r="AI27" s="645"/>
      <c r="AJ27" s="645"/>
      <c r="AK27" s="645"/>
      <c r="AL27" s="646" t="s">
        <v>186</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204572</v>
      </c>
      <c r="BH27" s="642"/>
      <c r="BI27" s="642"/>
      <c r="BJ27" s="642"/>
      <c r="BK27" s="642"/>
      <c r="BL27" s="642"/>
      <c r="BM27" s="642"/>
      <c r="BN27" s="643"/>
      <c r="BO27" s="644">
        <v>100</v>
      </c>
      <c r="BP27" s="644"/>
      <c r="BQ27" s="644"/>
      <c r="BR27" s="644"/>
      <c r="BS27" s="650">
        <v>1018</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214135</v>
      </c>
      <c r="CS27" s="677"/>
      <c r="CT27" s="677"/>
      <c r="CU27" s="677"/>
      <c r="CV27" s="677"/>
      <c r="CW27" s="677"/>
      <c r="CX27" s="677"/>
      <c r="CY27" s="678"/>
      <c r="CZ27" s="646">
        <v>6.1</v>
      </c>
      <c r="DA27" s="674"/>
      <c r="DB27" s="674"/>
      <c r="DC27" s="679"/>
      <c r="DD27" s="650">
        <v>38855</v>
      </c>
      <c r="DE27" s="677"/>
      <c r="DF27" s="677"/>
      <c r="DG27" s="677"/>
      <c r="DH27" s="677"/>
      <c r="DI27" s="677"/>
      <c r="DJ27" s="677"/>
      <c r="DK27" s="678"/>
      <c r="DL27" s="650">
        <v>38855</v>
      </c>
      <c r="DM27" s="677"/>
      <c r="DN27" s="677"/>
      <c r="DO27" s="677"/>
      <c r="DP27" s="677"/>
      <c r="DQ27" s="677"/>
      <c r="DR27" s="677"/>
      <c r="DS27" s="677"/>
      <c r="DT27" s="677"/>
      <c r="DU27" s="677"/>
      <c r="DV27" s="678"/>
      <c r="DW27" s="646">
        <v>2.8</v>
      </c>
      <c r="DX27" s="674"/>
      <c r="DY27" s="674"/>
      <c r="DZ27" s="674"/>
      <c r="EA27" s="674"/>
      <c r="EB27" s="674"/>
      <c r="EC27" s="675"/>
    </row>
    <row r="28" spans="2:133" ht="11.25" customHeight="1" x14ac:dyDescent="0.15">
      <c r="B28" s="683" t="s">
        <v>309</v>
      </c>
      <c r="C28" s="684"/>
      <c r="D28" s="684"/>
      <c r="E28" s="684"/>
      <c r="F28" s="684"/>
      <c r="G28" s="684"/>
      <c r="H28" s="684"/>
      <c r="I28" s="684"/>
      <c r="J28" s="684"/>
      <c r="K28" s="684"/>
      <c r="L28" s="684"/>
      <c r="M28" s="684"/>
      <c r="N28" s="684"/>
      <c r="O28" s="684"/>
      <c r="P28" s="684"/>
      <c r="Q28" s="685"/>
      <c r="R28" s="641" t="s">
        <v>148</v>
      </c>
      <c r="S28" s="642"/>
      <c r="T28" s="642"/>
      <c r="U28" s="642"/>
      <c r="V28" s="642"/>
      <c r="W28" s="642"/>
      <c r="X28" s="642"/>
      <c r="Y28" s="643"/>
      <c r="Z28" s="644" t="s">
        <v>148</v>
      </c>
      <c r="AA28" s="644"/>
      <c r="AB28" s="644"/>
      <c r="AC28" s="644"/>
      <c r="AD28" s="645" t="s">
        <v>186</v>
      </c>
      <c r="AE28" s="645"/>
      <c r="AF28" s="645"/>
      <c r="AG28" s="645"/>
      <c r="AH28" s="645"/>
      <c r="AI28" s="645"/>
      <c r="AJ28" s="645"/>
      <c r="AK28" s="645"/>
      <c r="AL28" s="646" t="s">
        <v>252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93786</v>
      </c>
      <c r="CS28" s="642"/>
      <c r="CT28" s="642"/>
      <c r="CU28" s="642"/>
      <c r="CV28" s="642"/>
      <c r="CW28" s="642"/>
      <c r="CX28" s="642"/>
      <c r="CY28" s="643"/>
      <c r="CZ28" s="646">
        <v>2.7</v>
      </c>
      <c r="DA28" s="674"/>
      <c r="DB28" s="674"/>
      <c r="DC28" s="679"/>
      <c r="DD28" s="650">
        <v>93786</v>
      </c>
      <c r="DE28" s="642"/>
      <c r="DF28" s="642"/>
      <c r="DG28" s="642"/>
      <c r="DH28" s="642"/>
      <c r="DI28" s="642"/>
      <c r="DJ28" s="642"/>
      <c r="DK28" s="643"/>
      <c r="DL28" s="650">
        <v>93786</v>
      </c>
      <c r="DM28" s="642"/>
      <c r="DN28" s="642"/>
      <c r="DO28" s="642"/>
      <c r="DP28" s="642"/>
      <c r="DQ28" s="642"/>
      <c r="DR28" s="642"/>
      <c r="DS28" s="642"/>
      <c r="DT28" s="642"/>
      <c r="DU28" s="642"/>
      <c r="DV28" s="643"/>
      <c r="DW28" s="646">
        <v>6.7</v>
      </c>
      <c r="DX28" s="674"/>
      <c r="DY28" s="674"/>
      <c r="DZ28" s="674"/>
      <c r="EA28" s="674"/>
      <c r="EB28" s="674"/>
      <c r="EC28" s="675"/>
    </row>
    <row r="29" spans="2:133" ht="11.25" customHeight="1" x14ac:dyDescent="0.15">
      <c r="B29" s="638" t="s">
        <v>311</v>
      </c>
      <c r="C29" s="639"/>
      <c r="D29" s="639"/>
      <c r="E29" s="639"/>
      <c r="F29" s="639"/>
      <c r="G29" s="639"/>
      <c r="H29" s="639"/>
      <c r="I29" s="639"/>
      <c r="J29" s="639"/>
      <c r="K29" s="639"/>
      <c r="L29" s="639"/>
      <c r="M29" s="639"/>
      <c r="N29" s="639"/>
      <c r="O29" s="639"/>
      <c r="P29" s="639"/>
      <c r="Q29" s="640"/>
      <c r="R29" s="641">
        <v>1502152</v>
      </c>
      <c r="S29" s="642"/>
      <c r="T29" s="642"/>
      <c r="U29" s="642"/>
      <c r="V29" s="642"/>
      <c r="W29" s="642"/>
      <c r="X29" s="642"/>
      <c r="Y29" s="643"/>
      <c r="Z29" s="644">
        <v>41.6</v>
      </c>
      <c r="AA29" s="644"/>
      <c r="AB29" s="644"/>
      <c r="AC29" s="644"/>
      <c r="AD29" s="645" t="s">
        <v>186</v>
      </c>
      <c r="AE29" s="645"/>
      <c r="AF29" s="645"/>
      <c r="AG29" s="645"/>
      <c r="AH29" s="645"/>
      <c r="AI29" s="645"/>
      <c r="AJ29" s="645"/>
      <c r="AK29" s="645"/>
      <c r="AL29" s="646" t="s">
        <v>148</v>
      </c>
      <c r="AM29" s="647"/>
      <c r="AN29" s="647"/>
      <c r="AO29" s="648"/>
      <c r="AP29" s="620" t="s">
        <v>230</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93786</v>
      </c>
      <c r="CS29" s="677"/>
      <c r="CT29" s="677"/>
      <c r="CU29" s="677"/>
      <c r="CV29" s="677"/>
      <c r="CW29" s="677"/>
      <c r="CX29" s="677"/>
      <c r="CY29" s="678"/>
      <c r="CZ29" s="646">
        <v>2.7</v>
      </c>
      <c r="DA29" s="674"/>
      <c r="DB29" s="674"/>
      <c r="DC29" s="679"/>
      <c r="DD29" s="650">
        <v>93786</v>
      </c>
      <c r="DE29" s="677"/>
      <c r="DF29" s="677"/>
      <c r="DG29" s="677"/>
      <c r="DH29" s="677"/>
      <c r="DI29" s="677"/>
      <c r="DJ29" s="677"/>
      <c r="DK29" s="678"/>
      <c r="DL29" s="650">
        <v>93786</v>
      </c>
      <c r="DM29" s="677"/>
      <c r="DN29" s="677"/>
      <c r="DO29" s="677"/>
      <c r="DP29" s="677"/>
      <c r="DQ29" s="677"/>
      <c r="DR29" s="677"/>
      <c r="DS29" s="677"/>
      <c r="DT29" s="677"/>
      <c r="DU29" s="677"/>
      <c r="DV29" s="678"/>
      <c r="DW29" s="646">
        <v>6.7</v>
      </c>
      <c r="DX29" s="674"/>
      <c r="DY29" s="674"/>
      <c r="DZ29" s="674"/>
      <c r="EA29" s="674"/>
      <c r="EB29" s="674"/>
      <c r="EC29" s="675"/>
    </row>
    <row r="30" spans="2:133" ht="11.25" customHeight="1" x14ac:dyDescent="0.15">
      <c r="B30" s="638" t="s">
        <v>316</v>
      </c>
      <c r="C30" s="639"/>
      <c r="D30" s="639"/>
      <c r="E30" s="639"/>
      <c r="F30" s="639"/>
      <c r="G30" s="639"/>
      <c r="H30" s="639"/>
      <c r="I30" s="639"/>
      <c r="J30" s="639"/>
      <c r="K30" s="639"/>
      <c r="L30" s="639"/>
      <c r="M30" s="639"/>
      <c r="N30" s="639"/>
      <c r="O30" s="639"/>
      <c r="P30" s="639"/>
      <c r="Q30" s="640"/>
      <c r="R30" s="641">
        <v>8892</v>
      </c>
      <c r="S30" s="642"/>
      <c r="T30" s="642"/>
      <c r="U30" s="642"/>
      <c r="V30" s="642"/>
      <c r="W30" s="642"/>
      <c r="X30" s="642"/>
      <c r="Y30" s="643"/>
      <c r="Z30" s="644">
        <v>0.2</v>
      </c>
      <c r="AA30" s="644"/>
      <c r="AB30" s="644"/>
      <c r="AC30" s="644"/>
      <c r="AD30" s="645">
        <v>2518</v>
      </c>
      <c r="AE30" s="645"/>
      <c r="AF30" s="645"/>
      <c r="AG30" s="645"/>
      <c r="AH30" s="645"/>
      <c r="AI30" s="645"/>
      <c r="AJ30" s="645"/>
      <c r="AK30" s="645"/>
      <c r="AL30" s="646">
        <v>0.2</v>
      </c>
      <c r="AM30" s="647"/>
      <c r="AN30" s="647"/>
      <c r="AO30" s="648"/>
      <c r="AP30" s="689" t="s">
        <v>317</v>
      </c>
      <c r="AQ30" s="690"/>
      <c r="AR30" s="690"/>
      <c r="AS30" s="690"/>
      <c r="AT30" s="695" t="s">
        <v>318</v>
      </c>
      <c r="AU30" s="230"/>
      <c r="AV30" s="230"/>
      <c r="AW30" s="230"/>
      <c r="AX30" s="627" t="s">
        <v>192</v>
      </c>
      <c r="AY30" s="628"/>
      <c r="AZ30" s="628"/>
      <c r="BA30" s="628"/>
      <c r="BB30" s="628"/>
      <c r="BC30" s="628"/>
      <c r="BD30" s="628"/>
      <c r="BE30" s="628"/>
      <c r="BF30" s="629"/>
      <c r="BG30" s="701">
        <v>99.6</v>
      </c>
      <c r="BH30" s="702"/>
      <c r="BI30" s="702"/>
      <c r="BJ30" s="702"/>
      <c r="BK30" s="702"/>
      <c r="BL30" s="702"/>
      <c r="BM30" s="636">
        <v>98.7</v>
      </c>
      <c r="BN30" s="702"/>
      <c r="BO30" s="702"/>
      <c r="BP30" s="702"/>
      <c r="BQ30" s="703"/>
      <c r="BR30" s="701">
        <v>99.6</v>
      </c>
      <c r="BS30" s="702"/>
      <c r="BT30" s="702"/>
      <c r="BU30" s="702"/>
      <c r="BV30" s="702"/>
      <c r="BW30" s="702"/>
      <c r="BX30" s="636">
        <v>98.6</v>
      </c>
      <c r="BY30" s="702"/>
      <c r="BZ30" s="702"/>
      <c r="CA30" s="702"/>
      <c r="CB30" s="703"/>
      <c r="CD30" s="706"/>
      <c r="CE30" s="707"/>
      <c r="CF30" s="656" t="s">
        <v>319</v>
      </c>
      <c r="CG30" s="657"/>
      <c r="CH30" s="657"/>
      <c r="CI30" s="657"/>
      <c r="CJ30" s="657"/>
      <c r="CK30" s="657"/>
      <c r="CL30" s="657"/>
      <c r="CM30" s="657"/>
      <c r="CN30" s="657"/>
      <c r="CO30" s="657"/>
      <c r="CP30" s="657"/>
      <c r="CQ30" s="658"/>
      <c r="CR30" s="641">
        <v>88094</v>
      </c>
      <c r="CS30" s="642"/>
      <c r="CT30" s="642"/>
      <c r="CU30" s="642"/>
      <c r="CV30" s="642"/>
      <c r="CW30" s="642"/>
      <c r="CX30" s="642"/>
      <c r="CY30" s="643"/>
      <c r="CZ30" s="646">
        <v>2.5</v>
      </c>
      <c r="DA30" s="674"/>
      <c r="DB30" s="674"/>
      <c r="DC30" s="679"/>
      <c r="DD30" s="650">
        <v>88094</v>
      </c>
      <c r="DE30" s="642"/>
      <c r="DF30" s="642"/>
      <c r="DG30" s="642"/>
      <c r="DH30" s="642"/>
      <c r="DI30" s="642"/>
      <c r="DJ30" s="642"/>
      <c r="DK30" s="643"/>
      <c r="DL30" s="650">
        <v>88094</v>
      </c>
      <c r="DM30" s="642"/>
      <c r="DN30" s="642"/>
      <c r="DO30" s="642"/>
      <c r="DP30" s="642"/>
      <c r="DQ30" s="642"/>
      <c r="DR30" s="642"/>
      <c r="DS30" s="642"/>
      <c r="DT30" s="642"/>
      <c r="DU30" s="642"/>
      <c r="DV30" s="643"/>
      <c r="DW30" s="646">
        <v>6.3</v>
      </c>
      <c r="DX30" s="674"/>
      <c r="DY30" s="674"/>
      <c r="DZ30" s="674"/>
      <c r="EA30" s="674"/>
      <c r="EB30" s="674"/>
      <c r="EC30" s="675"/>
    </row>
    <row r="31" spans="2:133" ht="11.25" customHeight="1" x14ac:dyDescent="0.15">
      <c r="B31" s="638" t="s">
        <v>320</v>
      </c>
      <c r="C31" s="639"/>
      <c r="D31" s="639"/>
      <c r="E31" s="639"/>
      <c r="F31" s="639"/>
      <c r="G31" s="639"/>
      <c r="H31" s="639"/>
      <c r="I31" s="639"/>
      <c r="J31" s="639"/>
      <c r="K31" s="639"/>
      <c r="L31" s="639"/>
      <c r="M31" s="639"/>
      <c r="N31" s="639"/>
      <c r="O31" s="639"/>
      <c r="P31" s="639"/>
      <c r="Q31" s="640"/>
      <c r="R31" s="641">
        <v>4994</v>
      </c>
      <c r="S31" s="642"/>
      <c r="T31" s="642"/>
      <c r="U31" s="642"/>
      <c r="V31" s="642"/>
      <c r="W31" s="642"/>
      <c r="X31" s="642"/>
      <c r="Y31" s="643"/>
      <c r="Z31" s="644">
        <v>0.1</v>
      </c>
      <c r="AA31" s="644"/>
      <c r="AB31" s="644"/>
      <c r="AC31" s="644"/>
      <c r="AD31" s="645" t="s">
        <v>186</v>
      </c>
      <c r="AE31" s="645"/>
      <c r="AF31" s="645"/>
      <c r="AG31" s="645"/>
      <c r="AH31" s="645"/>
      <c r="AI31" s="645"/>
      <c r="AJ31" s="645"/>
      <c r="AK31" s="645"/>
      <c r="AL31" s="646" t="s">
        <v>252</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99.7</v>
      </c>
      <c r="BH31" s="677"/>
      <c r="BI31" s="677"/>
      <c r="BJ31" s="677"/>
      <c r="BK31" s="677"/>
      <c r="BL31" s="677"/>
      <c r="BM31" s="647">
        <v>98.9</v>
      </c>
      <c r="BN31" s="699"/>
      <c r="BO31" s="699"/>
      <c r="BP31" s="699"/>
      <c r="BQ31" s="700"/>
      <c r="BR31" s="698">
        <v>99.4</v>
      </c>
      <c r="BS31" s="677"/>
      <c r="BT31" s="677"/>
      <c r="BU31" s="677"/>
      <c r="BV31" s="677"/>
      <c r="BW31" s="677"/>
      <c r="BX31" s="647">
        <v>98.9</v>
      </c>
      <c r="BY31" s="699"/>
      <c r="BZ31" s="699"/>
      <c r="CA31" s="699"/>
      <c r="CB31" s="700"/>
      <c r="CD31" s="706"/>
      <c r="CE31" s="707"/>
      <c r="CF31" s="656" t="s">
        <v>323</v>
      </c>
      <c r="CG31" s="657"/>
      <c r="CH31" s="657"/>
      <c r="CI31" s="657"/>
      <c r="CJ31" s="657"/>
      <c r="CK31" s="657"/>
      <c r="CL31" s="657"/>
      <c r="CM31" s="657"/>
      <c r="CN31" s="657"/>
      <c r="CO31" s="657"/>
      <c r="CP31" s="657"/>
      <c r="CQ31" s="658"/>
      <c r="CR31" s="641">
        <v>5692</v>
      </c>
      <c r="CS31" s="677"/>
      <c r="CT31" s="677"/>
      <c r="CU31" s="677"/>
      <c r="CV31" s="677"/>
      <c r="CW31" s="677"/>
      <c r="CX31" s="677"/>
      <c r="CY31" s="678"/>
      <c r="CZ31" s="646">
        <v>0.2</v>
      </c>
      <c r="DA31" s="674"/>
      <c r="DB31" s="674"/>
      <c r="DC31" s="679"/>
      <c r="DD31" s="650">
        <v>5692</v>
      </c>
      <c r="DE31" s="677"/>
      <c r="DF31" s="677"/>
      <c r="DG31" s="677"/>
      <c r="DH31" s="677"/>
      <c r="DI31" s="677"/>
      <c r="DJ31" s="677"/>
      <c r="DK31" s="678"/>
      <c r="DL31" s="650">
        <v>5692</v>
      </c>
      <c r="DM31" s="677"/>
      <c r="DN31" s="677"/>
      <c r="DO31" s="677"/>
      <c r="DP31" s="677"/>
      <c r="DQ31" s="677"/>
      <c r="DR31" s="677"/>
      <c r="DS31" s="677"/>
      <c r="DT31" s="677"/>
      <c r="DU31" s="677"/>
      <c r="DV31" s="678"/>
      <c r="DW31" s="646">
        <v>0.4</v>
      </c>
      <c r="DX31" s="674"/>
      <c r="DY31" s="674"/>
      <c r="DZ31" s="674"/>
      <c r="EA31" s="674"/>
      <c r="EB31" s="674"/>
      <c r="EC31" s="675"/>
    </row>
    <row r="32" spans="2:133" ht="11.25" customHeight="1" x14ac:dyDescent="0.15">
      <c r="B32" s="638" t="s">
        <v>324</v>
      </c>
      <c r="C32" s="639"/>
      <c r="D32" s="639"/>
      <c r="E32" s="639"/>
      <c r="F32" s="639"/>
      <c r="G32" s="639"/>
      <c r="H32" s="639"/>
      <c r="I32" s="639"/>
      <c r="J32" s="639"/>
      <c r="K32" s="639"/>
      <c r="L32" s="639"/>
      <c r="M32" s="639"/>
      <c r="N32" s="639"/>
      <c r="O32" s="639"/>
      <c r="P32" s="639"/>
      <c r="Q32" s="640"/>
      <c r="R32" s="641">
        <v>179589</v>
      </c>
      <c r="S32" s="642"/>
      <c r="T32" s="642"/>
      <c r="U32" s="642"/>
      <c r="V32" s="642"/>
      <c r="W32" s="642"/>
      <c r="X32" s="642"/>
      <c r="Y32" s="643"/>
      <c r="Z32" s="644">
        <v>5</v>
      </c>
      <c r="AA32" s="644"/>
      <c r="AB32" s="644"/>
      <c r="AC32" s="644"/>
      <c r="AD32" s="645" t="s">
        <v>148</v>
      </c>
      <c r="AE32" s="645"/>
      <c r="AF32" s="645"/>
      <c r="AG32" s="645"/>
      <c r="AH32" s="645"/>
      <c r="AI32" s="645"/>
      <c r="AJ32" s="645"/>
      <c r="AK32" s="645"/>
      <c r="AL32" s="646" t="s">
        <v>148</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99.5</v>
      </c>
      <c r="BH32" s="711"/>
      <c r="BI32" s="711"/>
      <c r="BJ32" s="711"/>
      <c r="BK32" s="711"/>
      <c r="BL32" s="711"/>
      <c r="BM32" s="712">
        <v>98.5</v>
      </c>
      <c r="BN32" s="711"/>
      <c r="BO32" s="711"/>
      <c r="BP32" s="711"/>
      <c r="BQ32" s="713"/>
      <c r="BR32" s="710">
        <v>99.7</v>
      </c>
      <c r="BS32" s="711"/>
      <c r="BT32" s="711"/>
      <c r="BU32" s="711"/>
      <c r="BV32" s="711"/>
      <c r="BW32" s="711"/>
      <c r="BX32" s="712">
        <v>98.3</v>
      </c>
      <c r="BY32" s="711"/>
      <c r="BZ32" s="711"/>
      <c r="CA32" s="711"/>
      <c r="CB32" s="713"/>
      <c r="CD32" s="708"/>
      <c r="CE32" s="709"/>
      <c r="CF32" s="656" t="s">
        <v>326</v>
      </c>
      <c r="CG32" s="657"/>
      <c r="CH32" s="657"/>
      <c r="CI32" s="657"/>
      <c r="CJ32" s="657"/>
      <c r="CK32" s="657"/>
      <c r="CL32" s="657"/>
      <c r="CM32" s="657"/>
      <c r="CN32" s="657"/>
      <c r="CO32" s="657"/>
      <c r="CP32" s="657"/>
      <c r="CQ32" s="658"/>
      <c r="CR32" s="641" t="s">
        <v>148</v>
      </c>
      <c r="CS32" s="642"/>
      <c r="CT32" s="642"/>
      <c r="CU32" s="642"/>
      <c r="CV32" s="642"/>
      <c r="CW32" s="642"/>
      <c r="CX32" s="642"/>
      <c r="CY32" s="643"/>
      <c r="CZ32" s="646" t="s">
        <v>186</v>
      </c>
      <c r="DA32" s="674"/>
      <c r="DB32" s="674"/>
      <c r="DC32" s="679"/>
      <c r="DD32" s="650" t="s">
        <v>186</v>
      </c>
      <c r="DE32" s="642"/>
      <c r="DF32" s="642"/>
      <c r="DG32" s="642"/>
      <c r="DH32" s="642"/>
      <c r="DI32" s="642"/>
      <c r="DJ32" s="642"/>
      <c r="DK32" s="643"/>
      <c r="DL32" s="650" t="s">
        <v>252</v>
      </c>
      <c r="DM32" s="642"/>
      <c r="DN32" s="642"/>
      <c r="DO32" s="642"/>
      <c r="DP32" s="642"/>
      <c r="DQ32" s="642"/>
      <c r="DR32" s="642"/>
      <c r="DS32" s="642"/>
      <c r="DT32" s="642"/>
      <c r="DU32" s="642"/>
      <c r="DV32" s="643"/>
      <c r="DW32" s="646" t="s">
        <v>148</v>
      </c>
      <c r="DX32" s="674"/>
      <c r="DY32" s="674"/>
      <c r="DZ32" s="674"/>
      <c r="EA32" s="674"/>
      <c r="EB32" s="674"/>
      <c r="EC32" s="675"/>
    </row>
    <row r="33" spans="2:133" ht="11.25" customHeight="1" x14ac:dyDescent="0.15">
      <c r="B33" s="638" t="s">
        <v>327</v>
      </c>
      <c r="C33" s="639"/>
      <c r="D33" s="639"/>
      <c r="E33" s="639"/>
      <c r="F33" s="639"/>
      <c r="G33" s="639"/>
      <c r="H33" s="639"/>
      <c r="I33" s="639"/>
      <c r="J33" s="639"/>
      <c r="K33" s="639"/>
      <c r="L33" s="639"/>
      <c r="M33" s="639"/>
      <c r="N33" s="639"/>
      <c r="O33" s="639"/>
      <c r="P33" s="639"/>
      <c r="Q33" s="640"/>
      <c r="R33" s="641">
        <v>161656</v>
      </c>
      <c r="S33" s="642"/>
      <c r="T33" s="642"/>
      <c r="U33" s="642"/>
      <c r="V33" s="642"/>
      <c r="W33" s="642"/>
      <c r="X33" s="642"/>
      <c r="Y33" s="643"/>
      <c r="Z33" s="644">
        <v>4.5</v>
      </c>
      <c r="AA33" s="644"/>
      <c r="AB33" s="644"/>
      <c r="AC33" s="644"/>
      <c r="AD33" s="645" t="s">
        <v>148</v>
      </c>
      <c r="AE33" s="645"/>
      <c r="AF33" s="645"/>
      <c r="AG33" s="645"/>
      <c r="AH33" s="645"/>
      <c r="AI33" s="645"/>
      <c r="AJ33" s="645"/>
      <c r="AK33" s="645"/>
      <c r="AL33" s="646" t="s">
        <v>186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2047819</v>
      </c>
      <c r="CS33" s="677"/>
      <c r="CT33" s="677"/>
      <c r="CU33" s="677"/>
      <c r="CV33" s="677"/>
      <c r="CW33" s="677"/>
      <c r="CX33" s="677"/>
      <c r="CY33" s="678"/>
      <c r="CZ33" s="646">
        <v>58.6</v>
      </c>
      <c r="DA33" s="674"/>
      <c r="DB33" s="674"/>
      <c r="DC33" s="679"/>
      <c r="DD33" s="650">
        <v>990068</v>
      </c>
      <c r="DE33" s="677"/>
      <c r="DF33" s="677"/>
      <c r="DG33" s="677"/>
      <c r="DH33" s="677"/>
      <c r="DI33" s="677"/>
      <c r="DJ33" s="677"/>
      <c r="DK33" s="678"/>
      <c r="DL33" s="650">
        <v>595295</v>
      </c>
      <c r="DM33" s="677"/>
      <c r="DN33" s="677"/>
      <c r="DO33" s="677"/>
      <c r="DP33" s="677"/>
      <c r="DQ33" s="677"/>
      <c r="DR33" s="677"/>
      <c r="DS33" s="677"/>
      <c r="DT33" s="677"/>
      <c r="DU33" s="677"/>
      <c r="DV33" s="678"/>
      <c r="DW33" s="646">
        <v>42.3</v>
      </c>
      <c r="DX33" s="674"/>
      <c r="DY33" s="674"/>
      <c r="DZ33" s="674"/>
      <c r="EA33" s="674"/>
      <c r="EB33" s="674"/>
      <c r="EC33" s="675"/>
    </row>
    <row r="34" spans="2:133" ht="11.25" customHeight="1" x14ac:dyDescent="0.15">
      <c r="B34" s="638" t="s">
        <v>329</v>
      </c>
      <c r="C34" s="639"/>
      <c r="D34" s="639"/>
      <c r="E34" s="639"/>
      <c r="F34" s="639"/>
      <c r="G34" s="639"/>
      <c r="H34" s="639"/>
      <c r="I34" s="639"/>
      <c r="J34" s="639"/>
      <c r="K34" s="639"/>
      <c r="L34" s="639"/>
      <c r="M34" s="639"/>
      <c r="N34" s="639"/>
      <c r="O34" s="639"/>
      <c r="P34" s="639"/>
      <c r="Q34" s="640"/>
      <c r="R34" s="641">
        <v>20814</v>
      </c>
      <c r="S34" s="642"/>
      <c r="T34" s="642"/>
      <c r="U34" s="642"/>
      <c r="V34" s="642"/>
      <c r="W34" s="642"/>
      <c r="X34" s="642"/>
      <c r="Y34" s="643"/>
      <c r="Z34" s="644">
        <v>0.6</v>
      </c>
      <c r="AA34" s="644"/>
      <c r="AB34" s="644"/>
      <c r="AC34" s="644"/>
      <c r="AD34" s="645">
        <v>286</v>
      </c>
      <c r="AE34" s="645"/>
      <c r="AF34" s="645"/>
      <c r="AG34" s="645"/>
      <c r="AH34" s="645"/>
      <c r="AI34" s="645"/>
      <c r="AJ34" s="645"/>
      <c r="AK34" s="645"/>
      <c r="AL34" s="646">
        <v>0</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902164</v>
      </c>
      <c r="CS34" s="642"/>
      <c r="CT34" s="642"/>
      <c r="CU34" s="642"/>
      <c r="CV34" s="642"/>
      <c r="CW34" s="642"/>
      <c r="CX34" s="642"/>
      <c r="CY34" s="643"/>
      <c r="CZ34" s="646">
        <v>25.8</v>
      </c>
      <c r="DA34" s="674"/>
      <c r="DB34" s="674"/>
      <c r="DC34" s="679"/>
      <c r="DD34" s="650">
        <v>515487</v>
      </c>
      <c r="DE34" s="642"/>
      <c r="DF34" s="642"/>
      <c r="DG34" s="642"/>
      <c r="DH34" s="642"/>
      <c r="DI34" s="642"/>
      <c r="DJ34" s="642"/>
      <c r="DK34" s="643"/>
      <c r="DL34" s="650">
        <v>340290</v>
      </c>
      <c r="DM34" s="642"/>
      <c r="DN34" s="642"/>
      <c r="DO34" s="642"/>
      <c r="DP34" s="642"/>
      <c r="DQ34" s="642"/>
      <c r="DR34" s="642"/>
      <c r="DS34" s="642"/>
      <c r="DT34" s="642"/>
      <c r="DU34" s="642"/>
      <c r="DV34" s="643"/>
      <c r="DW34" s="646">
        <v>24.2</v>
      </c>
      <c r="DX34" s="674"/>
      <c r="DY34" s="674"/>
      <c r="DZ34" s="674"/>
      <c r="EA34" s="674"/>
      <c r="EB34" s="674"/>
      <c r="EC34" s="675"/>
    </row>
    <row r="35" spans="2:133" ht="11.25" customHeight="1" x14ac:dyDescent="0.15">
      <c r="B35" s="638" t="s">
        <v>333</v>
      </c>
      <c r="C35" s="639"/>
      <c r="D35" s="639"/>
      <c r="E35" s="639"/>
      <c r="F35" s="639"/>
      <c r="G35" s="639"/>
      <c r="H35" s="639"/>
      <c r="I35" s="639"/>
      <c r="J35" s="639"/>
      <c r="K35" s="639"/>
      <c r="L35" s="639"/>
      <c r="M35" s="639"/>
      <c r="N35" s="639"/>
      <c r="O35" s="639"/>
      <c r="P35" s="639"/>
      <c r="Q35" s="640"/>
      <c r="R35" s="641">
        <v>53711</v>
      </c>
      <c r="S35" s="642"/>
      <c r="T35" s="642"/>
      <c r="U35" s="642"/>
      <c r="V35" s="642"/>
      <c r="W35" s="642"/>
      <c r="X35" s="642"/>
      <c r="Y35" s="643"/>
      <c r="Z35" s="644">
        <v>1.5</v>
      </c>
      <c r="AA35" s="644"/>
      <c r="AB35" s="644"/>
      <c r="AC35" s="644"/>
      <c r="AD35" s="645" t="s">
        <v>148</v>
      </c>
      <c r="AE35" s="645"/>
      <c r="AF35" s="645"/>
      <c r="AG35" s="645"/>
      <c r="AH35" s="645"/>
      <c r="AI35" s="645"/>
      <c r="AJ35" s="645"/>
      <c r="AK35" s="645"/>
      <c r="AL35" s="646" t="s">
        <v>186</v>
      </c>
      <c r="AM35" s="647"/>
      <c r="AN35" s="647"/>
      <c r="AO35" s="648"/>
      <c r="AP35" s="234"/>
      <c r="AQ35" s="714" t="s">
        <v>334</v>
      </c>
      <c r="AR35" s="715"/>
      <c r="AS35" s="715"/>
      <c r="AT35" s="715"/>
      <c r="AU35" s="715"/>
      <c r="AV35" s="715"/>
      <c r="AW35" s="715"/>
      <c r="AX35" s="715"/>
      <c r="AY35" s="716"/>
      <c r="AZ35" s="630">
        <v>645705</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23280</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41701</v>
      </c>
      <c r="CS35" s="677"/>
      <c r="CT35" s="677"/>
      <c r="CU35" s="677"/>
      <c r="CV35" s="677"/>
      <c r="CW35" s="677"/>
      <c r="CX35" s="677"/>
      <c r="CY35" s="678"/>
      <c r="CZ35" s="646">
        <v>1.2</v>
      </c>
      <c r="DA35" s="674"/>
      <c r="DB35" s="674"/>
      <c r="DC35" s="679"/>
      <c r="DD35" s="650">
        <v>25123</v>
      </c>
      <c r="DE35" s="677"/>
      <c r="DF35" s="677"/>
      <c r="DG35" s="677"/>
      <c r="DH35" s="677"/>
      <c r="DI35" s="677"/>
      <c r="DJ35" s="677"/>
      <c r="DK35" s="678"/>
      <c r="DL35" s="650">
        <v>25123</v>
      </c>
      <c r="DM35" s="677"/>
      <c r="DN35" s="677"/>
      <c r="DO35" s="677"/>
      <c r="DP35" s="677"/>
      <c r="DQ35" s="677"/>
      <c r="DR35" s="677"/>
      <c r="DS35" s="677"/>
      <c r="DT35" s="677"/>
      <c r="DU35" s="677"/>
      <c r="DV35" s="678"/>
      <c r="DW35" s="646">
        <v>1.8</v>
      </c>
      <c r="DX35" s="674"/>
      <c r="DY35" s="674"/>
      <c r="DZ35" s="674"/>
      <c r="EA35" s="674"/>
      <c r="EB35" s="674"/>
      <c r="EC35" s="675"/>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186</v>
      </c>
      <c r="S36" s="642"/>
      <c r="T36" s="642"/>
      <c r="U36" s="642"/>
      <c r="V36" s="642"/>
      <c r="W36" s="642"/>
      <c r="X36" s="642"/>
      <c r="Y36" s="643"/>
      <c r="Z36" s="644" t="s">
        <v>148</v>
      </c>
      <c r="AA36" s="644"/>
      <c r="AB36" s="644"/>
      <c r="AC36" s="644"/>
      <c r="AD36" s="645" t="s">
        <v>252</v>
      </c>
      <c r="AE36" s="645"/>
      <c r="AF36" s="645"/>
      <c r="AG36" s="645"/>
      <c r="AH36" s="645"/>
      <c r="AI36" s="645"/>
      <c r="AJ36" s="645"/>
      <c r="AK36" s="645"/>
      <c r="AL36" s="646" t="s">
        <v>252</v>
      </c>
      <c r="AM36" s="647"/>
      <c r="AN36" s="647"/>
      <c r="AO36" s="648"/>
      <c r="AQ36" s="718" t="s">
        <v>338</v>
      </c>
      <c r="AR36" s="719"/>
      <c r="AS36" s="719"/>
      <c r="AT36" s="719"/>
      <c r="AU36" s="719"/>
      <c r="AV36" s="719"/>
      <c r="AW36" s="719"/>
      <c r="AX36" s="719"/>
      <c r="AY36" s="720"/>
      <c r="AZ36" s="641">
        <v>306407</v>
      </c>
      <c r="BA36" s="642"/>
      <c r="BB36" s="642"/>
      <c r="BC36" s="642"/>
      <c r="BD36" s="677"/>
      <c r="BE36" s="677"/>
      <c r="BF36" s="700"/>
      <c r="BG36" s="656" t="s">
        <v>339</v>
      </c>
      <c r="BH36" s="657"/>
      <c r="BI36" s="657"/>
      <c r="BJ36" s="657"/>
      <c r="BK36" s="657"/>
      <c r="BL36" s="657"/>
      <c r="BM36" s="657"/>
      <c r="BN36" s="657"/>
      <c r="BO36" s="657"/>
      <c r="BP36" s="657"/>
      <c r="BQ36" s="657"/>
      <c r="BR36" s="657"/>
      <c r="BS36" s="657"/>
      <c r="BT36" s="657"/>
      <c r="BU36" s="658"/>
      <c r="BV36" s="641">
        <v>-1644</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466283</v>
      </c>
      <c r="CS36" s="642"/>
      <c r="CT36" s="642"/>
      <c r="CU36" s="642"/>
      <c r="CV36" s="642"/>
      <c r="CW36" s="642"/>
      <c r="CX36" s="642"/>
      <c r="CY36" s="643"/>
      <c r="CZ36" s="646">
        <v>13.3</v>
      </c>
      <c r="DA36" s="674"/>
      <c r="DB36" s="674"/>
      <c r="DC36" s="679"/>
      <c r="DD36" s="650">
        <v>203040</v>
      </c>
      <c r="DE36" s="642"/>
      <c r="DF36" s="642"/>
      <c r="DG36" s="642"/>
      <c r="DH36" s="642"/>
      <c r="DI36" s="642"/>
      <c r="DJ36" s="642"/>
      <c r="DK36" s="643"/>
      <c r="DL36" s="650">
        <v>162906</v>
      </c>
      <c r="DM36" s="642"/>
      <c r="DN36" s="642"/>
      <c r="DO36" s="642"/>
      <c r="DP36" s="642"/>
      <c r="DQ36" s="642"/>
      <c r="DR36" s="642"/>
      <c r="DS36" s="642"/>
      <c r="DT36" s="642"/>
      <c r="DU36" s="642"/>
      <c r="DV36" s="643"/>
      <c r="DW36" s="646">
        <v>11.6</v>
      </c>
      <c r="DX36" s="674"/>
      <c r="DY36" s="674"/>
      <c r="DZ36" s="674"/>
      <c r="EA36" s="674"/>
      <c r="EB36" s="674"/>
      <c r="EC36" s="675"/>
    </row>
    <row r="37" spans="2:133" ht="11.25" customHeight="1" x14ac:dyDescent="0.15">
      <c r="B37" s="638" t="s">
        <v>341</v>
      </c>
      <c r="C37" s="639"/>
      <c r="D37" s="639"/>
      <c r="E37" s="639"/>
      <c r="F37" s="639"/>
      <c r="G37" s="639"/>
      <c r="H37" s="639"/>
      <c r="I37" s="639"/>
      <c r="J37" s="639"/>
      <c r="K37" s="639"/>
      <c r="L37" s="639"/>
      <c r="M37" s="639"/>
      <c r="N37" s="639"/>
      <c r="O37" s="639"/>
      <c r="P37" s="639"/>
      <c r="Q37" s="640"/>
      <c r="R37" s="641">
        <v>53711</v>
      </c>
      <c r="S37" s="642"/>
      <c r="T37" s="642"/>
      <c r="U37" s="642"/>
      <c r="V37" s="642"/>
      <c r="W37" s="642"/>
      <c r="X37" s="642"/>
      <c r="Y37" s="643"/>
      <c r="Z37" s="644">
        <v>1.5</v>
      </c>
      <c r="AA37" s="644"/>
      <c r="AB37" s="644"/>
      <c r="AC37" s="644"/>
      <c r="AD37" s="645" t="s">
        <v>186</v>
      </c>
      <c r="AE37" s="645"/>
      <c r="AF37" s="645"/>
      <c r="AG37" s="645"/>
      <c r="AH37" s="645"/>
      <c r="AI37" s="645"/>
      <c r="AJ37" s="645"/>
      <c r="AK37" s="645"/>
      <c r="AL37" s="646" t="s">
        <v>148</v>
      </c>
      <c r="AM37" s="647"/>
      <c r="AN37" s="647"/>
      <c r="AO37" s="648"/>
      <c r="AQ37" s="718" t="s">
        <v>342</v>
      </c>
      <c r="AR37" s="719"/>
      <c r="AS37" s="719"/>
      <c r="AT37" s="719"/>
      <c r="AU37" s="719"/>
      <c r="AV37" s="719"/>
      <c r="AW37" s="719"/>
      <c r="AX37" s="719"/>
      <c r="AY37" s="720"/>
      <c r="AZ37" s="641">
        <v>60503</v>
      </c>
      <c r="BA37" s="642"/>
      <c r="BB37" s="642"/>
      <c r="BC37" s="642"/>
      <c r="BD37" s="677"/>
      <c r="BE37" s="677"/>
      <c r="BF37" s="700"/>
      <c r="BG37" s="656" t="s">
        <v>343</v>
      </c>
      <c r="BH37" s="657"/>
      <c r="BI37" s="657"/>
      <c r="BJ37" s="657"/>
      <c r="BK37" s="657"/>
      <c r="BL37" s="657"/>
      <c r="BM37" s="657"/>
      <c r="BN37" s="657"/>
      <c r="BO37" s="657"/>
      <c r="BP37" s="657"/>
      <c r="BQ37" s="657"/>
      <c r="BR37" s="657"/>
      <c r="BS37" s="657"/>
      <c r="BT37" s="657"/>
      <c r="BU37" s="658"/>
      <c r="BV37" s="641">
        <v>423</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66665</v>
      </c>
      <c r="CS37" s="677"/>
      <c r="CT37" s="677"/>
      <c r="CU37" s="677"/>
      <c r="CV37" s="677"/>
      <c r="CW37" s="677"/>
      <c r="CX37" s="677"/>
      <c r="CY37" s="678"/>
      <c r="CZ37" s="646">
        <v>1.9</v>
      </c>
      <c r="DA37" s="674"/>
      <c r="DB37" s="674"/>
      <c r="DC37" s="679"/>
      <c r="DD37" s="650">
        <v>14165</v>
      </c>
      <c r="DE37" s="677"/>
      <c r="DF37" s="677"/>
      <c r="DG37" s="677"/>
      <c r="DH37" s="677"/>
      <c r="DI37" s="677"/>
      <c r="DJ37" s="677"/>
      <c r="DK37" s="678"/>
      <c r="DL37" s="650">
        <v>13693</v>
      </c>
      <c r="DM37" s="677"/>
      <c r="DN37" s="677"/>
      <c r="DO37" s="677"/>
      <c r="DP37" s="677"/>
      <c r="DQ37" s="677"/>
      <c r="DR37" s="677"/>
      <c r="DS37" s="677"/>
      <c r="DT37" s="677"/>
      <c r="DU37" s="677"/>
      <c r="DV37" s="678"/>
      <c r="DW37" s="646">
        <v>1</v>
      </c>
      <c r="DX37" s="674"/>
      <c r="DY37" s="674"/>
      <c r="DZ37" s="674"/>
      <c r="EA37" s="674"/>
      <c r="EB37" s="674"/>
      <c r="EC37" s="675"/>
    </row>
    <row r="38" spans="2:133" ht="11.25" customHeight="1" x14ac:dyDescent="0.15">
      <c r="B38" s="686" t="s">
        <v>345</v>
      </c>
      <c r="C38" s="687"/>
      <c r="D38" s="687"/>
      <c r="E38" s="687"/>
      <c r="F38" s="687"/>
      <c r="G38" s="687"/>
      <c r="H38" s="687"/>
      <c r="I38" s="687"/>
      <c r="J38" s="687"/>
      <c r="K38" s="687"/>
      <c r="L38" s="687"/>
      <c r="M38" s="687"/>
      <c r="N38" s="687"/>
      <c r="O38" s="687"/>
      <c r="P38" s="687"/>
      <c r="Q38" s="688"/>
      <c r="R38" s="721">
        <v>3609088</v>
      </c>
      <c r="S38" s="722"/>
      <c r="T38" s="722"/>
      <c r="U38" s="722"/>
      <c r="V38" s="722"/>
      <c r="W38" s="722"/>
      <c r="X38" s="722"/>
      <c r="Y38" s="723"/>
      <c r="Z38" s="724">
        <v>100</v>
      </c>
      <c r="AA38" s="724"/>
      <c r="AB38" s="724"/>
      <c r="AC38" s="724"/>
      <c r="AD38" s="725">
        <v>1354594</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v>53652</v>
      </c>
      <c r="BA38" s="642"/>
      <c r="BB38" s="642"/>
      <c r="BC38" s="642"/>
      <c r="BD38" s="677"/>
      <c r="BE38" s="677"/>
      <c r="BF38" s="700"/>
      <c r="BG38" s="656" t="s">
        <v>347</v>
      </c>
      <c r="BH38" s="657"/>
      <c r="BI38" s="657"/>
      <c r="BJ38" s="657"/>
      <c r="BK38" s="657"/>
      <c r="BL38" s="657"/>
      <c r="BM38" s="657"/>
      <c r="BN38" s="657"/>
      <c r="BO38" s="657"/>
      <c r="BP38" s="657"/>
      <c r="BQ38" s="657"/>
      <c r="BR38" s="657"/>
      <c r="BS38" s="657"/>
      <c r="BT38" s="657"/>
      <c r="BU38" s="658"/>
      <c r="BV38" s="641">
        <v>638</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585202</v>
      </c>
      <c r="CS38" s="642"/>
      <c r="CT38" s="642"/>
      <c r="CU38" s="642"/>
      <c r="CV38" s="642"/>
      <c r="CW38" s="642"/>
      <c r="CX38" s="642"/>
      <c r="CY38" s="643"/>
      <c r="CZ38" s="646">
        <v>16.8</v>
      </c>
      <c r="DA38" s="674"/>
      <c r="DB38" s="674"/>
      <c r="DC38" s="679"/>
      <c r="DD38" s="650">
        <v>196407</v>
      </c>
      <c r="DE38" s="642"/>
      <c r="DF38" s="642"/>
      <c r="DG38" s="642"/>
      <c r="DH38" s="642"/>
      <c r="DI38" s="642"/>
      <c r="DJ38" s="642"/>
      <c r="DK38" s="643"/>
      <c r="DL38" s="650">
        <v>66976</v>
      </c>
      <c r="DM38" s="642"/>
      <c r="DN38" s="642"/>
      <c r="DO38" s="642"/>
      <c r="DP38" s="642"/>
      <c r="DQ38" s="642"/>
      <c r="DR38" s="642"/>
      <c r="DS38" s="642"/>
      <c r="DT38" s="642"/>
      <c r="DU38" s="642"/>
      <c r="DV38" s="643"/>
      <c r="DW38" s="646">
        <v>4.8</v>
      </c>
      <c r="DX38" s="674"/>
      <c r="DY38" s="674"/>
      <c r="DZ38" s="674"/>
      <c r="EA38" s="674"/>
      <c r="EB38" s="674"/>
      <c r="EC38" s="675"/>
    </row>
    <row r="39" spans="2:133" ht="11.25" customHeight="1" x14ac:dyDescent="0.15">
      <c r="AQ39" s="718" t="s">
        <v>349</v>
      </c>
      <c r="AR39" s="719"/>
      <c r="AS39" s="719"/>
      <c r="AT39" s="719"/>
      <c r="AU39" s="719"/>
      <c r="AV39" s="719"/>
      <c r="AW39" s="719"/>
      <c r="AX39" s="719"/>
      <c r="AY39" s="720"/>
      <c r="AZ39" s="641">
        <v>21337</v>
      </c>
      <c r="BA39" s="642"/>
      <c r="BB39" s="642"/>
      <c r="BC39" s="642"/>
      <c r="BD39" s="677"/>
      <c r="BE39" s="677"/>
      <c r="BF39" s="700"/>
      <c r="BG39" s="732" t="s">
        <v>350</v>
      </c>
      <c r="BH39" s="733"/>
      <c r="BI39" s="733"/>
      <c r="BJ39" s="733"/>
      <c r="BK39" s="733"/>
      <c r="BL39" s="235"/>
      <c r="BM39" s="657" t="s">
        <v>351</v>
      </c>
      <c r="BN39" s="657"/>
      <c r="BO39" s="657"/>
      <c r="BP39" s="657"/>
      <c r="BQ39" s="657"/>
      <c r="BR39" s="657"/>
      <c r="BS39" s="657"/>
      <c r="BT39" s="657"/>
      <c r="BU39" s="658"/>
      <c r="BV39" s="641">
        <v>67</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52469</v>
      </c>
      <c r="CS39" s="677"/>
      <c r="CT39" s="677"/>
      <c r="CU39" s="677"/>
      <c r="CV39" s="677"/>
      <c r="CW39" s="677"/>
      <c r="CX39" s="677"/>
      <c r="CY39" s="678"/>
      <c r="CZ39" s="646">
        <v>1.5</v>
      </c>
      <c r="DA39" s="674"/>
      <c r="DB39" s="674"/>
      <c r="DC39" s="679"/>
      <c r="DD39" s="650">
        <v>50011</v>
      </c>
      <c r="DE39" s="677"/>
      <c r="DF39" s="677"/>
      <c r="DG39" s="677"/>
      <c r="DH39" s="677"/>
      <c r="DI39" s="677"/>
      <c r="DJ39" s="677"/>
      <c r="DK39" s="678"/>
      <c r="DL39" s="650" t="s">
        <v>186</v>
      </c>
      <c r="DM39" s="677"/>
      <c r="DN39" s="677"/>
      <c r="DO39" s="677"/>
      <c r="DP39" s="677"/>
      <c r="DQ39" s="677"/>
      <c r="DR39" s="677"/>
      <c r="DS39" s="677"/>
      <c r="DT39" s="677"/>
      <c r="DU39" s="677"/>
      <c r="DV39" s="678"/>
      <c r="DW39" s="646" t="s">
        <v>148</v>
      </c>
      <c r="DX39" s="674"/>
      <c r="DY39" s="674"/>
      <c r="DZ39" s="674"/>
      <c r="EA39" s="674"/>
      <c r="EB39" s="674"/>
      <c r="EC39" s="675"/>
    </row>
    <row r="40" spans="2:133" ht="11.25" customHeight="1" x14ac:dyDescent="0.15">
      <c r="AQ40" s="718" t="s">
        <v>353</v>
      </c>
      <c r="AR40" s="719"/>
      <c r="AS40" s="719"/>
      <c r="AT40" s="719"/>
      <c r="AU40" s="719"/>
      <c r="AV40" s="719"/>
      <c r="AW40" s="719"/>
      <c r="AX40" s="719"/>
      <c r="AY40" s="720"/>
      <c r="AZ40" s="641">
        <v>60936</v>
      </c>
      <c r="BA40" s="642"/>
      <c r="BB40" s="642"/>
      <c r="BC40" s="642"/>
      <c r="BD40" s="677"/>
      <c r="BE40" s="677"/>
      <c r="BF40" s="700"/>
      <c r="BG40" s="732"/>
      <c r="BH40" s="733"/>
      <c r="BI40" s="733"/>
      <c r="BJ40" s="733"/>
      <c r="BK40" s="733"/>
      <c r="BL40" s="235"/>
      <c r="BM40" s="657" t="s">
        <v>354</v>
      </c>
      <c r="BN40" s="657"/>
      <c r="BO40" s="657"/>
      <c r="BP40" s="657"/>
      <c r="BQ40" s="657"/>
      <c r="BR40" s="657"/>
      <c r="BS40" s="657"/>
      <c r="BT40" s="657"/>
      <c r="BU40" s="658"/>
      <c r="BV40" s="641" t="s">
        <v>186</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t="s">
        <v>148</v>
      </c>
      <c r="CS40" s="642"/>
      <c r="CT40" s="642"/>
      <c r="CU40" s="642"/>
      <c r="CV40" s="642"/>
      <c r="CW40" s="642"/>
      <c r="CX40" s="642"/>
      <c r="CY40" s="643"/>
      <c r="CZ40" s="646" t="s">
        <v>186</v>
      </c>
      <c r="DA40" s="674"/>
      <c r="DB40" s="674"/>
      <c r="DC40" s="679"/>
      <c r="DD40" s="650" t="s">
        <v>148</v>
      </c>
      <c r="DE40" s="642"/>
      <c r="DF40" s="642"/>
      <c r="DG40" s="642"/>
      <c r="DH40" s="642"/>
      <c r="DI40" s="642"/>
      <c r="DJ40" s="642"/>
      <c r="DK40" s="643"/>
      <c r="DL40" s="650" t="s">
        <v>186</v>
      </c>
      <c r="DM40" s="642"/>
      <c r="DN40" s="642"/>
      <c r="DO40" s="642"/>
      <c r="DP40" s="642"/>
      <c r="DQ40" s="642"/>
      <c r="DR40" s="642"/>
      <c r="DS40" s="642"/>
      <c r="DT40" s="642"/>
      <c r="DU40" s="642"/>
      <c r="DV40" s="643"/>
      <c r="DW40" s="646" t="s">
        <v>186</v>
      </c>
      <c r="DX40" s="674"/>
      <c r="DY40" s="674"/>
      <c r="DZ40" s="674"/>
      <c r="EA40" s="674"/>
      <c r="EB40" s="674"/>
      <c r="EC40" s="675"/>
    </row>
    <row r="41" spans="2:133" ht="11.25" customHeight="1" x14ac:dyDescent="0.15">
      <c r="AQ41" s="728" t="s">
        <v>356</v>
      </c>
      <c r="AR41" s="729"/>
      <c r="AS41" s="729"/>
      <c r="AT41" s="729"/>
      <c r="AU41" s="729"/>
      <c r="AV41" s="729"/>
      <c r="AW41" s="729"/>
      <c r="AX41" s="729"/>
      <c r="AY41" s="730"/>
      <c r="AZ41" s="721">
        <v>142870</v>
      </c>
      <c r="BA41" s="722"/>
      <c r="BB41" s="722"/>
      <c r="BC41" s="722"/>
      <c r="BD41" s="711"/>
      <c r="BE41" s="711"/>
      <c r="BF41" s="713"/>
      <c r="BG41" s="734"/>
      <c r="BH41" s="735"/>
      <c r="BI41" s="735"/>
      <c r="BJ41" s="735"/>
      <c r="BK41" s="735"/>
      <c r="BL41" s="236"/>
      <c r="BM41" s="666" t="s">
        <v>357</v>
      </c>
      <c r="BN41" s="666"/>
      <c r="BO41" s="666"/>
      <c r="BP41" s="666"/>
      <c r="BQ41" s="666"/>
      <c r="BR41" s="666"/>
      <c r="BS41" s="666"/>
      <c r="BT41" s="666"/>
      <c r="BU41" s="667"/>
      <c r="BV41" s="721">
        <v>378</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186</v>
      </c>
      <c r="CS41" s="677"/>
      <c r="CT41" s="677"/>
      <c r="CU41" s="677"/>
      <c r="CV41" s="677"/>
      <c r="CW41" s="677"/>
      <c r="CX41" s="677"/>
      <c r="CY41" s="678"/>
      <c r="CZ41" s="646" t="s">
        <v>148</v>
      </c>
      <c r="DA41" s="674"/>
      <c r="DB41" s="674"/>
      <c r="DC41" s="679"/>
      <c r="DD41" s="650" t="s">
        <v>186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662068</v>
      </c>
      <c r="CS42" s="642"/>
      <c r="CT42" s="642"/>
      <c r="CU42" s="642"/>
      <c r="CV42" s="642"/>
      <c r="CW42" s="642"/>
      <c r="CX42" s="642"/>
      <c r="CY42" s="643"/>
      <c r="CZ42" s="646">
        <v>19</v>
      </c>
      <c r="DA42" s="647"/>
      <c r="DB42" s="647"/>
      <c r="DC42" s="742"/>
      <c r="DD42" s="650">
        <v>301382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17964</v>
      </c>
      <c r="CS43" s="677"/>
      <c r="CT43" s="677"/>
      <c r="CU43" s="677"/>
      <c r="CV43" s="677"/>
      <c r="CW43" s="677"/>
      <c r="CX43" s="677"/>
      <c r="CY43" s="678"/>
      <c r="CZ43" s="646">
        <v>0.5</v>
      </c>
      <c r="DA43" s="674"/>
      <c r="DB43" s="674"/>
      <c r="DC43" s="679"/>
      <c r="DD43" s="650">
        <v>17725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363</v>
      </c>
      <c r="CD44" s="753" t="s">
        <v>314</v>
      </c>
      <c r="CE44" s="754"/>
      <c r="CF44" s="638" t="s">
        <v>364</v>
      </c>
      <c r="CG44" s="639"/>
      <c r="CH44" s="639"/>
      <c r="CI44" s="639"/>
      <c r="CJ44" s="639"/>
      <c r="CK44" s="639"/>
      <c r="CL44" s="639"/>
      <c r="CM44" s="639"/>
      <c r="CN44" s="639"/>
      <c r="CO44" s="639"/>
      <c r="CP44" s="639"/>
      <c r="CQ44" s="640"/>
      <c r="CR44" s="641">
        <v>641857</v>
      </c>
      <c r="CS44" s="642"/>
      <c r="CT44" s="642"/>
      <c r="CU44" s="642"/>
      <c r="CV44" s="642"/>
      <c r="CW44" s="642"/>
      <c r="CX44" s="642"/>
      <c r="CY44" s="643"/>
      <c r="CZ44" s="646">
        <v>18.399999999999999</v>
      </c>
      <c r="DA44" s="647"/>
      <c r="DB44" s="647"/>
      <c r="DC44" s="742"/>
      <c r="DD44" s="650">
        <v>281171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365</v>
      </c>
      <c r="CG45" s="639"/>
      <c r="CH45" s="639"/>
      <c r="CI45" s="639"/>
      <c r="CJ45" s="639"/>
      <c r="CK45" s="639"/>
      <c r="CL45" s="639"/>
      <c r="CM45" s="639"/>
      <c r="CN45" s="639"/>
      <c r="CO45" s="639"/>
      <c r="CP45" s="639"/>
      <c r="CQ45" s="640"/>
      <c r="CR45" s="641">
        <v>49627</v>
      </c>
      <c r="CS45" s="677"/>
      <c r="CT45" s="677"/>
      <c r="CU45" s="677"/>
      <c r="CV45" s="677"/>
      <c r="CW45" s="677"/>
      <c r="CX45" s="677"/>
      <c r="CY45" s="678"/>
      <c r="CZ45" s="646">
        <v>1.4</v>
      </c>
      <c r="DA45" s="674"/>
      <c r="DB45" s="674"/>
      <c r="DC45" s="679"/>
      <c r="DD45" s="650">
        <v>3891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366</v>
      </c>
      <c r="CG46" s="639"/>
      <c r="CH46" s="639"/>
      <c r="CI46" s="639"/>
      <c r="CJ46" s="639"/>
      <c r="CK46" s="639"/>
      <c r="CL46" s="639"/>
      <c r="CM46" s="639"/>
      <c r="CN46" s="639"/>
      <c r="CO46" s="639"/>
      <c r="CP46" s="639"/>
      <c r="CQ46" s="640"/>
      <c r="CR46" s="641">
        <v>592230</v>
      </c>
      <c r="CS46" s="642"/>
      <c r="CT46" s="642"/>
      <c r="CU46" s="642"/>
      <c r="CV46" s="642"/>
      <c r="CW46" s="642"/>
      <c r="CX46" s="642"/>
      <c r="CY46" s="643"/>
      <c r="CZ46" s="646">
        <v>17</v>
      </c>
      <c r="DA46" s="647"/>
      <c r="DB46" s="647"/>
      <c r="DC46" s="742"/>
      <c r="DD46" s="650">
        <v>277280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367</v>
      </c>
      <c r="CG47" s="639"/>
      <c r="CH47" s="639"/>
      <c r="CI47" s="639"/>
      <c r="CJ47" s="639"/>
      <c r="CK47" s="639"/>
      <c r="CL47" s="639"/>
      <c r="CM47" s="639"/>
      <c r="CN47" s="639"/>
      <c r="CO47" s="639"/>
      <c r="CP47" s="639"/>
      <c r="CQ47" s="640"/>
      <c r="CR47" s="641">
        <v>20211</v>
      </c>
      <c r="CS47" s="677"/>
      <c r="CT47" s="677"/>
      <c r="CU47" s="677"/>
      <c r="CV47" s="677"/>
      <c r="CW47" s="677"/>
      <c r="CX47" s="677"/>
      <c r="CY47" s="678"/>
      <c r="CZ47" s="646">
        <v>0.6</v>
      </c>
      <c r="DA47" s="674"/>
      <c r="DB47" s="674"/>
      <c r="DC47" s="679"/>
      <c r="DD47" s="650">
        <v>20211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368</v>
      </c>
      <c r="CG48" s="639"/>
      <c r="CH48" s="639"/>
      <c r="CI48" s="639"/>
      <c r="CJ48" s="639"/>
      <c r="CK48" s="639"/>
      <c r="CL48" s="639"/>
      <c r="CM48" s="639"/>
      <c r="CN48" s="639"/>
      <c r="CO48" s="639"/>
      <c r="CP48" s="639"/>
      <c r="CQ48" s="640"/>
      <c r="CR48" s="641" t="s">
        <v>148</v>
      </c>
      <c r="CS48" s="642"/>
      <c r="CT48" s="642"/>
      <c r="CU48" s="642"/>
      <c r="CV48" s="642"/>
      <c r="CW48" s="642"/>
      <c r="CX48" s="642"/>
      <c r="CY48" s="643"/>
      <c r="CZ48" s="646" t="s">
        <v>148</v>
      </c>
      <c r="DA48" s="647"/>
      <c r="DB48" s="647"/>
      <c r="DC48" s="742"/>
      <c r="DD48" s="650" t="s">
        <v>186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369</v>
      </c>
      <c r="CE49" s="687"/>
      <c r="CF49" s="687"/>
      <c r="CG49" s="687"/>
      <c r="CH49" s="687"/>
      <c r="CI49" s="687"/>
      <c r="CJ49" s="687"/>
      <c r="CK49" s="687"/>
      <c r="CL49" s="687"/>
      <c r="CM49" s="687"/>
      <c r="CN49" s="687"/>
      <c r="CO49" s="687"/>
      <c r="CP49" s="687"/>
      <c r="CQ49" s="688"/>
      <c r="CR49" s="721">
        <v>3493391</v>
      </c>
      <c r="CS49" s="711"/>
      <c r="CT49" s="711"/>
      <c r="CU49" s="711"/>
      <c r="CV49" s="711"/>
      <c r="CW49" s="711"/>
      <c r="CX49" s="711"/>
      <c r="CY49" s="743"/>
      <c r="CZ49" s="726">
        <v>100</v>
      </c>
      <c r="DA49" s="744"/>
      <c r="DB49" s="744"/>
      <c r="DC49" s="745"/>
      <c r="DD49" s="746">
        <v>1854609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8b/cQjPiQwaf0aI1Jn/UMsMynq2ksuO7+cOZ+i0eunhLNk28I8kBdS5XFX5Df2wcBA02Dq3HNHxYZZHyDd1v/g==" saltValue="zR7RmH5hG8lcCCFRvz+w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392</v>
      </c>
      <c r="C7" s="774"/>
      <c r="D7" s="774"/>
      <c r="E7" s="774"/>
      <c r="F7" s="774"/>
      <c r="G7" s="774"/>
      <c r="H7" s="774"/>
      <c r="I7" s="774"/>
      <c r="J7" s="774"/>
      <c r="K7" s="774"/>
      <c r="L7" s="774"/>
      <c r="M7" s="774"/>
      <c r="N7" s="774"/>
      <c r="O7" s="774"/>
      <c r="P7" s="775"/>
      <c r="Q7" s="776">
        <v>3602</v>
      </c>
      <c r="R7" s="777"/>
      <c r="S7" s="777"/>
      <c r="T7" s="777"/>
      <c r="U7" s="777"/>
      <c r="V7" s="777">
        <v>3495</v>
      </c>
      <c r="W7" s="777"/>
      <c r="X7" s="777"/>
      <c r="Y7" s="777"/>
      <c r="Z7" s="777"/>
      <c r="AA7" s="777">
        <v>107</v>
      </c>
      <c r="AB7" s="777"/>
      <c r="AC7" s="777"/>
      <c r="AD7" s="777"/>
      <c r="AE7" s="778"/>
      <c r="AF7" s="779">
        <v>107</v>
      </c>
      <c r="AG7" s="780"/>
      <c r="AH7" s="780"/>
      <c r="AI7" s="780"/>
      <c r="AJ7" s="781"/>
      <c r="AK7" s="816">
        <v>72</v>
      </c>
      <c r="AL7" s="817"/>
      <c r="AM7" s="817"/>
      <c r="AN7" s="817"/>
      <c r="AO7" s="817"/>
      <c r="AP7" s="817">
        <v>1036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-16</v>
      </c>
      <c r="CI7" s="814"/>
      <c r="CJ7" s="814"/>
      <c r="CK7" s="814"/>
      <c r="CL7" s="815"/>
      <c r="CM7" s="813">
        <v>54</v>
      </c>
      <c r="CN7" s="814"/>
      <c r="CO7" s="814"/>
      <c r="CP7" s="814"/>
      <c r="CQ7" s="815"/>
      <c r="CR7" s="813">
        <v>95</v>
      </c>
      <c r="CS7" s="814"/>
      <c r="CT7" s="814"/>
      <c r="CU7" s="814"/>
      <c r="CV7" s="815"/>
      <c r="CW7" s="813" t="s">
        <v>582</v>
      </c>
      <c r="CX7" s="814"/>
      <c r="CY7" s="814"/>
      <c r="CZ7" s="814"/>
      <c r="DA7" s="815"/>
      <c r="DB7" s="813" t="s">
        <v>582</v>
      </c>
      <c r="DC7" s="814"/>
      <c r="DD7" s="814"/>
      <c r="DE7" s="814"/>
      <c r="DF7" s="815"/>
      <c r="DG7" s="813" t="s">
        <v>582</v>
      </c>
      <c r="DH7" s="814"/>
      <c r="DI7" s="814"/>
      <c r="DJ7" s="814"/>
      <c r="DK7" s="815"/>
      <c r="DL7" s="813" t="s">
        <v>582</v>
      </c>
      <c r="DM7" s="814"/>
      <c r="DN7" s="814"/>
      <c r="DO7" s="814"/>
      <c r="DP7" s="815"/>
      <c r="DQ7" s="813" t="s">
        <v>582</v>
      </c>
      <c r="DR7" s="814"/>
      <c r="DS7" s="814"/>
      <c r="DT7" s="814"/>
      <c r="DU7" s="815"/>
      <c r="DV7" s="794"/>
      <c r="DW7" s="795"/>
      <c r="DX7" s="795"/>
      <c r="DY7" s="795"/>
      <c r="DZ7" s="796"/>
      <c r="EA7" s="254"/>
    </row>
    <row r="8" spans="1:131" s="255" customFormat="1" ht="26.25" customHeight="1" x14ac:dyDescent="0.15">
      <c r="A8" s="261">
        <v>2</v>
      </c>
      <c r="B8" s="797" t="s">
        <v>393</v>
      </c>
      <c r="C8" s="798"/>
      <c r="D8" s="798"/>
      <c r="E8" s="798"/>
      <c r="F8" s="798"/>
      <c r="G8" s="798"/>
      <c r="H8" s="798"/>
      <c r="I8" s="798"/>
      <c r="J8" s="798"/>
      <c r="K8" s="798"/>
      <c r="L8" s="798"/>
      <c r="M8" s="798"/>
      <c r="N8" s="798"/>
      <c r="O8" s="798"/>
      <c r="P8" s="799"/>
      <c r="Q8" s="800">
        <v>131</v>
      </c>
      <c r="R8" s="801"/>
      <c r="S8" s="801"/>
      <c r="T8" s="801"/>
      <c r="U8" s="801"/>
      <c r="V8" s="801">
        <v>122</v>
      </c>
      <c r="W8" s="801"/>
      <c r="X8" s="801"/>
      <c r="Y8" s="801"/>
      <c r="Z8" s="801"/>
      <c r="AA8" s="801">
        <v>9</v>
      </c>
      <c r="AB8" s="801"/>
      <c r="AC8" s="801"/>
      <c r="AD8" s="801"/>
      <c r="AE8" s="802"/>
      <c r="AF8" s="803">
        <v>9</v>
      </c>
      <c r="AG8" s="804"/>
      <c r="AH8" s="804"/>
      <c r="AI8" s="804"/>
      <c r="AJ8" s="805"/>
      <c r="AK8" s="806" t="s">
        <v>582</v>
      </c>
      <c r="AL8" s="807"/>
      <c r="AM8" s="807"/>
      <c r="AN8" s="807"/>
      <c r="AO8" s="807"/>
      <c r="AP8" s="807" t="s">
        <v>582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395</v>
      </c>
      <c r="B23" s="832" t="s">
        <v>396</v>
      </c>
      <c r="C23" s="833"/>
      <c r="D23" s="833"/>
      <c r="E23" s="833"/>
      <c r="F23" s="833"/>
      <c r="G23" s="833"/>
      <c r="H23" s="833"/>
      <c r="I23" s="833"/>
      <c r="J23" s="833"/>
      <c r="K23" s="833"/>
      <c r="L23" s="833"/>
      <c r="M23" s="833"/>
      <c r="N23" s="833"/>
      <c r="O23" s="833"/>
      <c r="P23" s="834"/>
      <c r="Q23" s="835">
        <v>3733</v>
      </c>
      <c r="R23" s="836"/>
      <c r="S23" s="836"/>
      <c r="T23" s="836"/>
      <c r="U23" s="836"/>
      <c r="V23" s="836">
        <v>3617</v>
      </c>
      <c r="W23" s="836"/>
      <c r="X23" s="836"/>
      <c r="Y23" s="836"/>
      <c r="Z23" s="836"/>
      <c r="AA23" s="836">
        <v>116</v>
      </c>
      <c r="AB23" s="836"/>
      <c r="AC23" s="836"/>
      <c r="AD23" s="836"/>
      <c r="AE23" s="837"/>
      <c r="AF23" s="838">
        <v>116</v>
      </c>
      <c r="AG23" s="836"/>
      <c r="AH23" s="836"/>
      <c r="AI23" s="836"/>
      <c r="AJ23" s="839"/>
      <c r="AK23" s="840"/>
      <c r="AL23" s="841"/>
      <c r="AM23" s="841"/>
      <c r="AN23" s="841"/>
      <c r="AO23" s="841"/>
      <c r="AP23" s="836">
        <v>1036</v>
      </c>
      <c r="AQ23" s="836"/>
      <c r="AR23" s="836"/>
      <c r="AS23" s="836"/>
      <c r="AT23" s="836"/>
      <c r="AU23" s="842"/>
      <c r="AV23" s="842"/>
      <c r="AW23" s="842"/>
      <c r="AX23" s="842"/>
      <c r="AY23" s="843"/>
      <c r="AZ23" s="851" t="s">
        <v>397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375</v>
      </c>
      <c r="B26" s="783"/>
      <c r="C26" s="783"/>
      <c r="D26" s="783"/>
      <c r="E26" s="783"/>
      <c r="F26" s="783"/>
      <c r="G26" s="783"/>
      <c r="H26" s="783"/>
      <c r="I26" s="783"/>
      <c r="J26" s="783"/>
      <c r="K26" s="783"/>
      <c r="L26" s="783"/>
      <c r="M26" s="783"/>
      <c r="N26" s="783"/>
      <c r="O26" s="783"/>
      <c r="P26" s="784"/>
      <c r="Q26" s="759" t="s">
        <v>400</v>
      </c>
      <c r="R26" s="760"/>
      <c r="S26" s="760"/>
      <c r="T26" s="760"/>
      <c r="U26" s="761"/>
      <c r="V26" s="759" t="s">
        <v>401</v>
      </c>
      <c r="W26" s="760"/>
      <c r="X26" s="760"/>
      <c r="Y26" s="760"/>
      <c r="Z26" s="761"/>
      <c r="AA26" s="759" t="s">
        <v>402</v>
      </c>
      <c r="AB26" s="760"/>
      <c r="AC26" s="760"/>
      <c r="AD26" s="760"/>
      <c r="AE26" s="760"/>
      <c r="AF26" s="854" t="s">
        <v>403</v>
      </c>
      <c r="AG26" s="855"/>
      <c r="AH26" s="855"/>
      <c r="AI26" s="855"/>
      <c r="AJ26" s="856"/>
      <c r="AK26" s="760" t="s">
        <v>404</v>
      </c>
      <c r="AL26" s="760"/>
      <c r="AM26" s="760"/>
      <c r="AN26" s="760"/>
      <c r="AO26" s="761"/>
      <c r="AP26" s="759" t="s">
        <v>405</v>
      </c>
      <c r="AQ26" s="760"/>
      <c r="AR26" s="760"/>
      <c r="AS26" s="760"/>
      <c r="AT26" s="761"/>
      <c r="AU26" s="759" t="s">
        <v>406</v>
      </c>
      <c r="AV26" s="760"/>
      <c r="AW26" s="760"/>
      <c r="AX26" s="760"/>
      <c r="AY26" s="761"/>
      <c r="AZ26" s="759" t="s">
        <v>407</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408</v>
      </c>
      <c r="C28" s="774"/>
      <c r="D28" s="774"/>
      <c r="E28" s="774"/>
      <c r="F28" s="774"/>
      <c r="G28" s="774"/>
      <c r="H28" s="774"/>
      <c r="I28" s="774"/>
      <c r="J28" s="774"/>
      <c r="K28" s="774"/>
      <c r="L28" s="774"/>
      <c r="M28" s="774"/>
      <c r="N28" s="774"/>
      <c r="O28" s="774"/>
      <c r="P28" s="775"/>
      <c r="Q28" s="864">
        <v>634</v>
      </c>
      <c r="R28" s="865"/>
      <c r="S28" s="865"/>
      <c r="T28" s="865"/>
      <c r="U28" s="865"/>
      <c r="V28" s="865">
        <v>601</v>
      </c>
      <c r="W28" s="865"/>
      <c r="X28" s="865"/>
      <c r="Y28" s="865"/>
      <c r="Z28" s="865"/>
      <c r="AA28" s="865">
        <v>33</v>
      </c>
      <c r="AB28" s="865"/>
      <c r="AC28" s="865"/>
      <c r="AD28" s="865"/>
      <c r="AE28" s="866"/>
      <c r="AF28" s="867">
        <v>33</v>
      </c>
      <c r="AG28" s="865"/>
      <c r="AH28" s="865"/>
      <c r="AI28" s="865"/>
      <c r="AJ28" s="868"/>
      <c r="AK28" s="869">
        <v>74</v>
      </c>
      <c r="AL28" s="860"/>
      <c r="AM28" s="860"/>
      <c r="AN28" s="860"/>
      <c r="AO28" s="860"/>
      <c r="AP28" s="860" t="s">
        <v>582</v>
      </c>
      <c r="AQ28" s="860"/>
      <c r="AR28" s="860"/>
      <c r="AS28" s="860"/>
      <c r="AT28" s="860"/>
      <c r="AU28" s="860" t="s">
        <v>582</v>
      </c>
      <c r="AV28" s="860"/>
      <c r="AW28" s="860"/>
      <c r="AX28" s="860"/>
      <c r="AY28" s="860"/>
      <c r="AZ28" s="861" t="s">
        <v>582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409</v>
      </c>
      <c r="C29" s="798"/>
      <c r="D29" s="798"/>
      <c r="E29" s="798"/>
      <c r="F29" s="798"/>
      <c r="G29" s="798"/>
      <c r="H29" s="798"/>
      <c r="I29" s="798"/>
      <c r="J29" s="798"/>
      <c r="K29" s="798"/>
      <c r="L29" s="798"/>
      <c r="M29" s="798"/>
      <c r="N29" s="798"/>
      <c r="O29" s="798"/>
      <c r="P29" s="799"/>
      <c r="Q29" s="800">
        <v>515</v>
      </c>
      <c r="R29" s="801"/>
      <c r="S29" s="801"/>
      <c r="T29" s="801"/>
      <c r="U29" s="801"/>
      <c r="V29" s="801">
        <v>506</v>
      </c>
      <c r="W29" s="801"/>
      <c r="X29" s="801"/>
      <c r="Y29" s="801"/>
      <c r="Z29" s="801"/>
      <c r="AA29" s="801">
        <v>9</v>
      </c>
      <c r="AB29" s="801"/>
      <c r="AC29" s="801"/>
      <c r="AD29" s="801"/>
      <c r="AE29" s="802"/>
      <c r="AF29" s="803">
        <v>9</v>
      </c>
      <c r="AG29" s="804"/>
      <c r="AH29" s="804"/>
      <c r="AI29" s="804"/>
      <c r="AJ29" s="805"/>
      <c r="AK29" s="872">
        <v>128</v>
      </c>
      <c r="AL29" s="873"/>
      <c r="AM29" s="873"/>
      <c r="AN29" s="873"/>
      <c r="AO29" s="873"/>
      <c r="AP29" s="873" t="s">
        <v>582</v>
      </c>
      <c r="AQ29" s="873"/>
      <c r="AR29" s="873"/>
      <c r="AS29" s="873"/>
      <c r="AT29" s="873"/>
      <c r="AU29" s="873" t="s">
        <v>582</v>
      </c>
      <c r="AV29" s="873"/>
      <c r="AW29" s="873"/>
      <c r="AX29" s="873"/>
      <c r="AY29" s="873"/>
      <c r="AZ29" s="874" t="s">
        <v>582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410</v>
      </c>
      <c r="C30" s="798"/>
      <c r="D30" s="798"/>
      <c r="E30" s="798"/>
      <c r="F30" s="798"/>
      <c r="G30" s="798"/>
      <c r="H30" s="798"/>
      <c r="I30" s="798"/>
      <c r="J30" s="798"/>
      <c r="K30" s="798"/>
      <c r="L30" s="798"/>
      <c r="M30" s="798"/>
      <c r="N30" s="798"/>
      <c r="O30" s="798"/>
      <c r="P30" s="799"/>
      <c r="Q30" s="800">
        <v>9</v>
      </c>
      <c r="R30" s="801"/>
      <c r="S30" s="801"/>
      <c r="T30" s="801"/>
      <c r="U30" s="801"/>
      <c r="V30" s="801">
        <v>8</v>
      </c>
      <c r="W30" s="801"/>
      <c r="X30" s="801"/>
      <c r="Y30" s="801"/>
      <c r="Z30" s="801"/>
      <c r="AA30" s="801">
        <v>1</v>
      </c>
      <c r="AB30" s="801"/>
      <c r="AC30" s="801"/>
      <c r="AD30" s="801"/>
      <c r="AE30" s="802"/>
      <c r="AF30" s="803">
        <v>1</v>
      </c>
      <c r="AG30" s="804"/>
      <c r="AH30" s="804"/>
      <c r="AI30" s="804"/>
      <c r="AJ30" s="805"/>
      <c r="AK30" s="872">
        <v>5</v>
      </c>
      <c r="AL30" s="873"/>
      <c r="AM30" s="873"/>
      <c r="AN30" s="873"/>
      <c r="AO30" s="873"/>
      <c r="AP30" s="873" t="s">
        <v>582</v>
      </c>
      <c r="AQ30" s="873"/>
      <c r="AR30" s="873"/>
      <c r="AS30" s="873"/>
      <c r="AT30" s="873"/>
      <c r="AU30" s="873" t="s">
        <v>583</v>
      </c>
      <c r="AV30" s="873"/>
      <c r="AW30" s="873"/>
      <c r="AX30" s="873"/>
      <c r="AY30" s="873"/>
      <c r="AZ30" s="874" t="s">
        <v>582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411</v>
      </c>
      <c r="C31" s="798"/>
      <c r="D31" s="798"/>
      <c r="E31" s="798"/>
      <c r="F31" s="798"/>
      <c r="G31" s="798"/>
      <c r="H31" s="798"/>
      <c r="I31" s="798"/>
      <c r="J31" s="798"/>
      <c r="K31" s="798"/>
      <c r="L31" s="798"/>
      <c r="M31" s="798"/>
      <c r="N31" s="798"/>
      <c r="O31" s="798"/>
      <c r="P31" s="799"/>
      <c r="Q31" s="800">
        <v>85</v>
      </c>
      <c r="R31" s="801"/>
      <c r="S31" s="801"/>
      <c r="T31" s="801"/>
      <c r="U31" s="801"/>
      <c r="V31" s="801">
        <v>84</v>
      </c>
      <c r="W31" s="801"/>
      <c r="X31" s="801"/>
      <c r="Y31" s="801"/>
      <c r="Z31" s="801"/>
      <c r="AA31" s="801">
        <v>1</v>
      </c>
      <c r="AB31" s="801"/>
      <c r="AC31" s="801"/>
      <c r="AD31" s="801"/>
      <c r="AE31" s="802"/>
      <c r="AF31" s="803">
        <v>1</v>
      </c>
      <c r="AG31" s="804"/>
      <c r="AH31" s="804"/>
      <c r="AI31" s="804"/>
      <c r="AJ31" s="805"/>
      <c r="AK31" s="872">
        <v>51</v>
      </c>
      <c r="AL31" s="873"/>
      <c r="AM31" s="873"/>
      <c r="AN31" s="873"/>
      <c r="AO31" s="873"/>
      <c r="AP31" s="873" t="s">
        <v>582</v>
      </c>
      <c r="AQ31" s="873"/>
      <c r="AR31" s="873"/>
      <c r="AS31" s="873"/>
      <c r="AT31" s="873"/>
      <c r="AU31" s="873" t="s">
        <v>582</v>
      </c>
      <c r="AV31" s="873"/>
      <c r="AW31" s="873"/>
      <c r="AX31" s="873"/>
      <c r="AY31" s="873"/>
      <c r="AZ31" s="874" t="s">
        <v>582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412</v>
      </c>
      <c r="C32" s="798"/>
      <c r="D32" s="798"/>
      <c r="E32" s="798"/>
      <c r="F32" s="798"/>
      <c r="G32" s="798"/>
      <c r="H32" s="798"/>
      <c r="I32" s="798"/>
      <c r="J32" s="798"/>
      <c r="K32" s="798"/>
      <c r="L32" s="798"/>
      <c r="M32" s="798"/>
      <c r="N32" s="798"/>
      <c r="O32" s="798"/>
      <c r="P32" s="799"/>
      <c r="Q32" s="800">
        <v>209</v>
      </c>
      <c r="R32" s="801"/>
      <c r="S32" s="801"/>
      <c r="T32" s="801"/>
      <c r="U32" s="801"/>
      <c r="V32" s="801">
        <v>203</v>
      </c>
      <c r="W32" s="801"/>
      <c r="X32" s="801"/>
      <c r="Y32" s="801"/>
      <c r="Z32" s="801"/>
      <c r="AA32" s="801">
        <v>6</v>
      </c>
      <c r="AB32" s="801"/>
      <c r="AC32" s="801"/>
      <c r="AD32" s="801"/>
      <c r="AE32" s="802"/>
      <c r="AF32" s="803">
        <v>6</v>
      </c>
      <c r="AG32" s="804"/>
      <c r="AH32" s="804"/>
      <c r="AI32" s="804"/>
      <c r="AJ32" s="805"/>
      <c r="AK32" s="872">
        <v>54</v>
      </c>
      <c r="AL32" s="873"/>
      <c r="AM32" s="873"/>
      <c r="AN32" s="873"/>
      <c r="AO32" s="873"/>
      <c r="AP32" s="873">
        <v>45</v>
      </c>
      <c r="AQ32" s="873"/>
      <c r="AR32" s="873"/>
      <c r="AS32" s="873"/>
      <c r="AT32" s="873"/>
      <c r="AU32" s="873">
        <v>35</v>
      </c>
      <c r="AV32" s="873"/>
      <c r="AW32" s="873"/>
      <c r="AX32" s="873"/>
      <c r="AY32" s="873"/>
      <c r="AZ32" s="874" t="s">
        <v>582</v>
      </c>
      <c r="BA32" s="874"/>
      <c r="BB32" s="874"/>
      <c r="BC32" s="874"/>
      <c r="BD32" s="874"/>
      <c r="BE32" s="870" t="s">
        <v>413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414</v>
      </c>
      <c r="C33" s="798"/>
      <c r="D33" s="798"/>
      <c r="E33" s="798"/>
      <c r="F33" s="798"/>
      <c r="G33" s="798"/>
      <c r="H33" s="798"/>
      <c r="I33" s="798"/>
      <c r="J33" s="798"/>
      <c r="K33" s="798"/>
      <c r="L33" s="798"/>
      <c r="M33" s="798"/>
      <c r="N33" s="798"/>
      <c r="O33" s="798"/>
      <c r="P33" s="799"/>
      <c r="Q33" s="800">
        <v>456</v>
      </c>
      <c r="R33" s="801"/>
      <c r="S33" s="801"/>
      <c r="T33" s="801"/>
      <c r="U33" s="801"/>
      <c r="V33" s="801">
        <v>425</v>
      </c>
      <c r="W33" s="801"/>
      <c r="X33" s="801"/>
      <c r="Y33" s="801"/>
      <c r="Z33" s="801"/>
      <c r="AA33" s="801">
        <v>31</v>
      </c>
      <c r="AB33" s="801"/>
      <c r="AC33" s="801"/>
      <c r="AD33" s="801"/>
      <c r="AE33" s="802"/>
      <c r="AF33" s="803">
        <v>31</v>
      </c>
      <c r="AG33" s="804"/>
      <c r="AH33" s="804"/>
      <c r="AI33" s="804"/>
      <c r="AJ33" s="805"/>
      <c r="AK33" s="872">
        <v>306</v>
      </c>
      <c r="AL33" s="873"/>
      <c r="AM33" s="873"/>
      <c r="AN33" s="873"/>
      <c r="AO33" s="873"/>
      <c r="AP33" s="873">
        <v>1700</v>
      </c>
      <c r="AQ33" s="873"/>
      <c r="AR33" s="873"/>
      <c r="AS33" s="873"/>
      <c r="AT33" s="873"/>
      <c r="AU33" s="873">
        <v>1651</v>
      </c>
      <c r="AV33" s="873"/>
      <c r="AW33" s="873"/>
      <c r="AX33" s="873"/>
      <c r="AY33" s="873"/>
      <c r="AZ33" s="874" t="s">
        <v>582</v>
      </c>
      <c r="BA33" s="874"/>
      <c r="BB33" s="874"/>
      <c r="BC33" s="874"/>
      <c r="BD33" s="874"/>
      <c r="BE33" s="870" t="s">
        <v>415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395</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81</v>
      </c>
      <c r="AG63" s="884"/>
      <c r="AH63" s="884"/>
      <c r="AI63" s="884"/>
      <c r="AJ63" s="885"/>
      <c r="AK63" s="886"/>
      <c r="AL63" s="881"/>
      <c r="AM63" s="881"/>
      <c r="AN63" s="881"/>
      <c r="AO63" s="881"/>
      <c r="AP63" s="884">
        <v>1745</v>
      </c>
      <c r="AQ63" s="884"/>
      <c r="AR63" s="884"/>
      <c r="AS63" s="884"/>
      <c r="AT63" s="884"/>
      <c r="AU63" s="884">
        <v>1686</v>
      </c>
      <c r="AV63" s="884"/>
      <c r="AW63" s="884"/>
      <c r="AX63" s="884"/>
      <c r="AY63" s="884"/>
      <c r="AZ63" s="888"/>
      <c r="BA63" s="888"/>
      <c r="BB63" s="888"/>
      <c r="BC63" s="888"/>
      <c r="BD63" s="888"/>
      <c r="BE63" s="889"/>
      <c r="BF63" s="889"/>
      <c r="BG63" s="889"/>
      <c r="BH63" s="889"/>
      <c r="BI63" s="890"/>
      <c r="BJ63" s="891" t="s">
        <v>148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419</v>
      </c>
      <c r="B66" s="783"/>
      <c r="C66" s="783"/>
      <c r="D66" s="783"/>
      <c r="E66" s="783"/>
      <c r="F66" s="783"/>
      <c r="G66" s="783"/>
      <c r="H66" s="783"/>
      <c r="I66" s="783"/>
      <c r="J66" s="783"/>
      <c r="K66" s="783"/>
      <c r="L66" s="783"/>
      <c r="M66" s="783"/>
      <c r="N66" s="783"/>
      <c r="O66" s="783"/>
      <c r="P66" s="784"/>
      <c r="Q66" s="759" t="s">
        <v>420</v>
      </c>
      <c r="R66" s="760"/>
      <c r="S66" s="760"/>
      <c r="T66" s="760"/>
      <c r="U66" s="761"/>
      <c r="V66" s="759" t="s">
        <v>421</v>
      </c>
      <c r="W66" s="760"/>
      <c r="X66" s="760"/>
      <c r="Y66" s="760"/>
      <c r="Z66" s="761"/>
      <c r="AA66" s="759" t="s">
        <v>422</v>
      </c>
      <c r="AB66" s="760"/>
      <c r="AC66" s="760"/>
      <c r="AD66" s="760"/>
      <c r="AE66" s="761"/>
      <c r="AF66" s="894" t="s">
        <v>423</v>
      </c>
      <c r="AG66" s="855"/>
      <c r="AH66" s="855"/>
      <c r="AI66" s="855"/>
      <c r="AJ66" s="895"/>
      <c r="AK66" s="759" t="s">
        <v>424</v>
      </c>
      <c r="AL66" s="783"/>
      <c r="AM66" s="783"/>
      <c r="AN66" s="783"/>
      <c r="AO66" s="784"/>
      <c r="AP66" s="759" t="s">
        <v>425</v>
      </c>
      <c r="AQ66" s="760"/>
      <c r="AR66" s="760"/>
      <c r="AS66" s="760"/>
      <c r="AT66" s="761"/>
      <c r="AU66" s="759" t="s">
        <v>426</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1743</v>
      </c>
      <c r="R68" s="908"/>
      <c r="S68" s="908"/>
      <c r="T68" s="908"/>
      <c r="U68" s="908"/>
      <c r="V68" s="908">
        <v>1660</v>
      </c>
      <c r="W68" s="908"/>
      <c r="X68" s="908"/>
      <c r="Y68" s="908"/>
      <c r="Z68" s="908"/>
      <c r="AA68" s="908">
        <v>82</v>
      </c>
      <c r="AB68" s="908"/>
      <c r="AC68" s="908"/>
      <c r="AD68" s="908"/>
      <c r="AE68" s="908"/>
      <c r="AF68" s="908">
        <v>82</v>
      </c>
      <c r="AG68" s="908"/>
      <c r="AH68" s="908"/>
      <c r="AI68" s="908"/>
      <c r="AJ68" s="908"/>
      <c r="AK68" s="908">
        <v>41</v>
      </c>
      <c r="AL68" s="908"/>
      <c r="AM68" s="908"/>
      <c r="AN68" s="908"/>
      <c r="AO68" s="908"/>
      <c r="AP68" s="908">
        <v>4523</v>
      </c>
      <c r="AQ68" s="908"/>
      <c r="AR68" s="908"/>
      <c r="AS68" s="908"/>
      <c r="AT68" s="908"/>
      <c r="AU68" s="908">
        <v>217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296</v>
      </c>
      <c r="R69" s="919"/>
      <c r="S69" s="919"/>
      <c r="T69" s="919"/>
      <c r="U69" s="919"/>
      <c r="V69" s="919">
        <v>276</v>
      </c>
      <c r="W69" s="919"/>
      <c r="X69" s="919"/>
      <c r="Y69" s="919"/>
      <c r="Z69" s="919"/>
      <c r="AA69" s="919">
        <v>20</v>
      </c>
      <c r="AB69" s="919"/>
      <c r="AC69" s="919"/>
      <c r="AD69" s="919"/>
      <c r="AE69" s="919"/>
      <c r="AF69" s="919">
        <v>20</v>
      </c>
      <c r="AG69" s="919"/>
      <c r="AH69" s="919"/>
      <c r="AI69" s="919"/>
      <c r="AJ69" s="919"/>
      <c r="AK69" s="919">
        <v>50</v>
      </c>
      <c r="AL69" s="919"/>
      <c r="AM69" s="919"/>
      <c r="AN69" s="919"/>
      <c r="AO69" s="919"/>
      <c r="AP69" s="919">
        <v>219</v>
      </c>
      <c r="AQ69" s="919"/>
      <c r="AR69" s="919"/>
      <c r="AS69" s="919"/>
      <c r="AT69" s="919"/>
      <c r="AU69" s="919">
        <v>12</v>
      </c>
      <c r="AV69" s="919"/>
      <c r="AW69" s="919"/>
      <c r="AX69" s="919"/>
      <c r="AY69" s="919"/>
      <c r="AZ69" s="920"/>
      <c r="BA69" s="920"/>
      <c r="BB69" s="920"/>
      <c r="BC69" s="920"/>
      <c r="BD69" s="921"/>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7216</v>
      </c>
      <c r="R70" s="919"/>
      <c r="S70" s="919"/>
      <c r="T70" s="919"/>
      <c r="U70" s="919"/>
      <c r="V70" s="919">
        <v>7343</v>
      </c>
      <c r="W70" s="919"/>
      <c r="X70" s="919"/>
      <c r="Y70" s="919"/>
      <c r="Z70" s="919"/>
      <c r="AA70" s="919">
        <v>-127</v>
      </c>
      <c r="AB70" s="919"/>
      <c r="AC70" s="919"/>
      <c r="AD70" s="919"/>
      <c r="AE70" s="919"/>
      <c r="AF70" s="919">
        <v>412</v>
      </c>
      <c r="AG70" s="919"/>
      <c r="AH70" s="919"/>
      <c r="AI70" s="919"/>
      <c r="AJ70" s="919"/>
      <c r="AK70" s="919" t="s">
        <v>594</v>
      </c>
      <c r="AL70" s="919"/>
      <c r="AM70" s="919"/>
      <c r="AN70" s="919"/>
      <c r="AO70" s="919"/>
      <c r="AP70" s="919">
        <v>8885</v>
      </c>
      <c r="AQ70" s="919"/>
      <c r="AR70" s="919"/>
      <c r="AS70" s="919"/>
      <c r="AT70" s="919"/>
      <c r="AU70" s="919">
        <v>284</v>
      </c>
      <c r="AV70" s="919"/>
      <c r="AW70" s="919"/>
      <c r="AX70" s="919"/>
      <c r="AY70" s="919"/>
      <c r="AZ70" s="920"/>
      <c r="BA70" s="920"/>
      <c r="BB70" s="920"/>
      <c r="BC70" s="920"/>
      <c r="BD70" s="921"/>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6933</v>
      </c>
      <c r="R71" s="919"/>
      <c r="S71" s="919"/>
      <c r="T71" s="919"/>
      <c r="U71" s="919"/>
      <c r="V71" s="919">
        <v>6850</v>
      </c>
      <c r="W71" s="919"/>
      <c r="X71" s="919"/>
      <c r="Y71" s="919"/>
      <c r="Z71" s="919"/>
      <c r="AA71" s="919">
        <v>82</v>
      </c>
      <c r="AB71" s="919"/>
      <c r="AC71" s="919"/>
      <c r="AD71" s="919"/>
      <c r="AE71" s="919"/>
      <c r="AF71" s="919">
        <v>82</v>
      </c>
      <c r="AG71" s="919"/>
      <c r="AH71" s="919"/>
      <c r="AI71" s="919"/>
      <c r="AJ71" s="919"/>
      <c r="AK71" s="919">
        <v>2485</v>
      </c>
      <c r="AL71" s="919"/>
      <c r="AM71" s="919"/>
      <c r="AN71" s="919"/>
      <c r="AO71" s="919"/>
      <c r="AP71" s="919" t="s">
        <v>594</v>
      </c>
      <c r="AQ71" s="919"/>
      <c r="AR71" s="919"/>
      <c r="AS71" s="919"/>
      <c r="AT71" s="919"/>
      <c r="AU71" s="919" t="s">
        <v>594</v>
      </c>
      <c r="AV71" s="919"/>
      <c r="AW71" s="919"/>
      <c r="AX71" s="919"/>
      <c r="AY71" s="919"/>
      <c r="AZ71" s="920"/>
      <c r="BA71" s="920"/>
      <c r="BB71" s="920"/>
      <c r="BC71" s="920"/>
      <c r="BD71" s="921"/>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590</v>
      </c>
      <c r="C72" s="916"/>
      <c r="D72" s="916"/>
      <c r="E72" s="916"/>
      <c r="F72" s="916"/>
      <c r="G72" s="916"/>
      <c r="H72" s="916"/>
      <c r="I72" s="916"/>
      <c r="J72" s="916"/>
      <c r="K72" s="916"/>
      <c r="L72" s="916"/>
      <c r="M72" s="916"/>
      <c r="N72" s="916"/>
      <c r="O72" s="916"/>
      <c r="P72" s="917"/>
      <c r="Q72" s="918">
        <v>1385861</v>
      </c>
      <c r="R72" s="919"/>
      <c r="S72" s="919"/>
      <c r="T72" s="919"/>
      <c r="U72" s="919"/>
      <c r="V72" s="919">
        <v>1346246</v>
      </c>
      <c r="W72" s="919"/>
      <c r="X72" s="919"/>
      <c r="Y72" s="919"/>
      <c r="Z72" s="919"/>
      <c r="AA72" s="919">
        <v>39615</v>
      </c>
      <c r="AB72" s="919"/>
      <c r="AC72" s="919"/>
      <c r="AD72" s="919"/>
      <c r="AE72" s="919"/>
      <c r="AF72" s="919">
        <v>39615</v>
      </c>
      <c r="AG72" s="919"/>
      <c r="AH72" s="919"/>
      <c r="AI72" s="919"/>
      <c r="AJ72" s="919"/>
      <c r="AK72" s="919">
        <v>13582</v>
      </c>
      <c r="AL72" s="919"/>
      <c r="AM72" s="919"/>
      <c r="AN72" s="919"/>
      <c r="AO72" s="919"/>
      <c r="AP72" s="919" t="s">
        <v>594</v>
      </c>
      <c r="AQ72" s="919"/>
      <c r="AR72" s="919"/>
      <c r="AS72" s="919"/>
      <c r="AT72" s="919"/>
      <c r="AU72" s="919" t="s">
        <v>594</v>
      </c>
      <c r="AV72" s="919"/>
      <c r="AW72" s="919"/>
      <c r="AX72" s="919"/>
      <c r="AY72" s="919"/>
      <c r="AZ72" s="920"/>
      <c r="BA72" s="920"/>
      <c r="BB72" s="920"/>
      <c r="BC72" s="920"/>
      <c r="BD72" s="921"/>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587</v>
      </c>
      <c r="C73" s="916"/>
      <c r="D73" s="916"/>
      <c r="E73" s="916"/>
      <c r="F73" s="916"/>
      <c r="G73" s="916"/>
      <c r="H73" s="916"/>
      <c r="I73" s="916"/>
      <c r="J73" s="916"/>
      <c r="K73" s="916"/>
      <c r="L73" s="916"/>
      <c r="M73" s="916"/>
      <c r="N73" s="916"/>
      <c r="O73" s="916"/>
      <c r="P73" s="917"/>
      <c r="Q73" s="918">
        <v>5713</v>
      </c>
      <c r="R73" s="919"/>
      <c r="S73" s="919"/>
      <c r="T73" s="919"/>
      <c r="U73" s="919"/>
      <c r="V73" s="919">
        <v>5295</v>
      </c>
      <c r="W73" s="919"/>
      <c r="X73" s="919"/>
      <c r="Y73" s="919"/>
      <c r="Z73" s="919"/>
      <c r="AA73" s="919">
        <v>418</v>
      </c>
      <c r="AB73" s="919"/>
      <c r="AC73" s="919"/>
      <c r="AD73" s="919"/>
      <c r="AE73" s="919"/>
      <c r="AF73" s="919">
        <v>418</v>
      </c>
      <c r="AG73" s="919"/>
      <c r="AH73" s="919"/>
      <c r="AI73" s="919"/>
      <c r="AJ73" s="919"/>
      <c r="AK73" s="919">
        <v>1100</v>
      </c>
      <c r="AL73" s="919"/>
      <c r="AM73" s="919"/>
      <c r="AN73" s="919"/>
      <c r="AO73" s="919"/>
      <c r="AP73" s="919" t="s">
        <v>594</v>
      </c>
      <c r="AQ73" s="919"/>
      <c r="AR73" s="919"/>
      <c r="AS73" s="919"/>
      <c r="AT73" s="919"/>
      <c r="AU73" s="919" t="s">
        <v>594</v>
      </c>
      <c r="AV73" s="919"/>
      <c r="AW73" s="919"/>
      <c r="AX73" s="919"/>
      <c r="AY73" s="919"/>
      <c r="AZ73" s="920"/>
      <c r="BA73" s="920"/>
      <c r="BB73" s="920"/>
      <c r="BC73" s="920"/>
      <c r="BD73" s="921"/>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588</v>
      </c>
      <c r="C74" s="916"/>
      <c r="D74" s="916"/>
      <c r="E74" s="916"/>
      <c r="F74" s="916"/>
      <c r="G74" s="916"/>
      <c r="H74" s="916"/>
      <c r="I74" s="916"/>
      <c r="J74" s="916"/>
      <c r="K74" s="916"/>
      <c r="L74" s="916"/>
      <c r="M74" s="916"/>
      <c r="N74" s="916"/>
      <c r="O74" s="916"/>
      <c r="P74" s="917"/>
      <c r="Q74" s="918">
        <v>4</v>
      </c>
      <c r="R74" s="919"/>
      <c r="S74" s="919"/>
      <c r="T74" s="919"/>
      <c r="U74" s="919"/>
      <c r="V74" s="919">
        <v>3</v>
      </c>
      <c r="W74" s="919"/>
      <c r="X74" s="919"/>
      <c r="Y74" s="919"/>
      <c r="Z74" s="919"/>
      <c r="AA74" s="919">
        <v>1</v>
      </c>
      <c r="AB74" s="919"/>
      <c r="AC74" s="919"/>
      <c r="AD74" s="919"/>
      <c r="AE74" s="919"/>
      <c r="AF74" s="919">
        <v>1</v>
      </c>
      <c r="AG74" s="919"/>
      <c r="AH74" s="919"/>
      <c r="AI74" s="919"/>
      <c r="AJ74" s="919"/>
      <c r="AK74" s="919" t="s">
        <v>594</v>
      </c>
      <c r="AL74" s="919"/>
      <c r="AM74" s="919"/>
      <c r="AN74" s="919"/>
      <c r="AO74" s="919"/>
      <c r="AP74" s="919" t="s">
        <v>594</v>
      </c>
      <c r="AQ74" s="919"/>
      <c r="AR74" s="919"/>
      <c r="AS74" s="919"/>
      <c r="AT74" s="919"/>
      <c r="AU74" s="919" t="s">
        <v>594</v>
      </c>
      <c r="AV74" s="919"/>
      <c r="AW74" s="919"/>
      <c r="AX74" s="919"/>
      <c r="AY74" s="919"/>
      <c r="AZ74" s="920"/>
      <c r="BA74" s="920"/>
      <c r="BB74" s="920"/>
      <c r="BC74" s="920"/>
      <c r="BD74" s="921"/>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2">
        <v>859</v>
      </c>
      <c r="R75" s="923"/>
      <c r="S75" s="923"/>
      <c r="T75" s="923"/>
      <c r="U75" s="924"/>
      <c r="V75" s="925">
        <v>837</v>
      </c>
      <c r="W75" s="923"/>
      <c r="X75" s="923"/>
      <c r="Y75" s="923"/>
      <c r="Z75" s="924"/>
      <c r="AA75" s="925">
        <v>22</v>
      </c>
      <c r="AB75" s="923"/>
      <c r="AC75" s="923"/>
      <c r="AD75" s="923"/>
      <c r="AE75" s="924"/>
      <c r="AF75" s="925">
        <v>22</v>
      </c>
      <c r="AG75" s="923"/>
      <c r="AH75" s="923"/>
      <c r="AI75" s="923"/>
      <c r="AJ75" s="924"/>
      <c r="AK75" s="925">
        <v>23</v>
      </c>
      <c r="AL75" s="923"/>
      <c r="AM75" s="923"/>
      <c r="AN75" s="923"/>
      <c r="AO75" s="924"/>
      <c r="AP75" s="919" t="s">
        <v>594</v>
      </c>
      <c r="AQ75" s="919"/>
      <c r="AR75" s="919"/>
      <c r="AS75" s="919"/>
      <c r="AT75" s="919"/>
      <c r="AU75" s="919" t="s">
        <v>594</v>
      </c>
      <c r="AV75" s="919"/>
      <c r="AW75" s="919"/>
      <c r="AX75" s="919"/>
      <c r="AY75" s="919"/>
      <c r="AZ75" s="920"/>
      <c r="BA75" s="920"/>
      <c r="BB75" s="920"/>
      <c r="BC75" s="920"/>
      <c r="BD75" s="921"/>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596</v>
      </c>
      <c r="C76" s="916"/>
      <c r="D76" s="916"/>
      <c r="E76" s="916"/>
      <c r="F76" s="916"/>
      <c r="G76" s="916"/>
      <c r="H76" s="916"/>
      <c r="I76" s="916"/>
      <c r="J76" s="916"/>
      <c r="K76" s="916"/>
      <c r="L76" s="916"/>
      <c r="M76" s="916"/>
      <c r="N76" s="916"/>
      <c r="O76" s="916"/>
      <c r="P76" s="917"/>
      <c r="Q76" s="922">
        <v>299</v>
      </c>
      <c r="R76" s="923"/>
      <c r="S76" s="923"/>
      <c r="T76" s="923"/>
      <c r="U76" s="924"/>
      <c r="V76" s="925">
        <v>244</v>
      </c>
      <c r="W76" s="923"/>
      <c r="X76" s="923"/>
      <c r="Y76" s="923"/>
      <c r="Z76" s="924"/>
      <c r="AA76" s="925">
        <v>55</v>
      </c>
      <c r="AB76" s="923"/>
      <c r="AC76" s="923"/>
      <c r="AD76" s="923"/>
      <c r="AE76" s="924"/>
      <c r="AF76" s="925">
        <v>55</v>
      </c>
      <c r="AG76" s="923"/>
      <c r="AH76" s="923"/>
      <c r="AI76" s="923"/>
      <c r="AJ76" s="924"/>
      <c r="AK76" s="925" t="s">
        <v>594</v>
      </c>
      <c r="AL76" s="923"/>
      <c r="AM76" s="923"/>
      <c r="AN76" s="923"/>
      <c r="AO76" s="924"/>
      <c r="AP76" s="919" t="s">
        <v>594</v>
      </c>
      <c r="AQ76" s="919"/>
      <c r="AR76" s="919"/>
      <c r="AS76" s="919"/>
      <c r="AT76" s="919"/>
      <c r="AU76" s="919" t="s">
        <v>594</v>
      </c>
      <c r="AV76" s="919"/>
      <c r="AW76" s="919"/>
      <c r="AX76" s="919"/>
      <c r="AY76" s="919"/>
      <c r="AZ76" s="920"/>
      <c r="BA76" s="920"/>
      <c r="BB76" s="920"/>
      <c r="BC76" s="920"/>
      <c r="BD76" s="921"/>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7"/>
      <c r="R77" s="928"/>
      <c r="S77" s="928"/>
      <c r="T77" s="928"/>
      <c r="U77" s="872"/>
      <c r="V77" s="929"/>
      <c r="W77" s="928"/>
      <c r="X77" s="928"/>
      <c r="Y77" s="928"/>
      <c r="Z77" s="872"/>
      <c r="AA77" s="929"/>
      <c r="AB77" s="928"/>
      <c r="AC77" s="928"/>
      <c r="AD77" s="928"/>
      <c r="AE77" s="872"/>
      <c r="AF77" s="929"/>
      <c r="AG77" s="928"/>
      <c r="AH77" s="928"/>
      <c r="AI77" s="928"/>
      <c r="AJ77" s="872"/>
      <c r="AK77" s="929"/>
      <c r="AL77" s="928"/>
      <c r="AM77" s="928"/>
      <c r="AN77" s="928"/>
      <c r="AO77" s="872"/>
      <c r="AP77" s="929"/>
      <c r="AQ77" s="928"/>
      <c r="AR77" s="928"/>
      <c r="AS77" s="928"/>
      <c r="AT77" s="872"/>
      <c r="AU77" s="929"/>
      <c r="AV77" s="928"/>
      <c r="AW77" s="928"/>
      <c r="AX77" s="928"/>
      <c r="AY77" s="872"/>
      <c r="AZ77" s="920"/>
      <c r="BA77" s="920"/>
      <c r="BB77" s="920"/>
      <c r="BC77" s="920"/>
      <c r="BD77" s="921"/>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26"/>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0"/>
      <c r="BA78" s="920"/>
      <c r="BB78" s="920"/>
      <c r="BC78" s="920"/>
      <c r="BD78" s="921"/>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26"/>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0"/>
      <c r="BA79" s="920"/>
      <c r="BB79" s="920"/>
      <c r="BC79" s="920"/>
      <c r="BD79" s="921"/>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26"/>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0"/>
      <c r="BA80" s="920"/>
      <c r="BB80" s="920"/>
      <c r="BC80" s="920"/>
      <c r="BD80" s="921"/>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26"/>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0"/>
      <c r="BA81" s="920"/>
      <c r="BB81" s="920"/>
      <c r="BC81" s="920"/>
      <c r="BD81" s="921"/>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26"/>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0"/>
      <c r="BA82" s="920"/>
      <c r="BB82" s="920"/>
      <c r="BC82" s="920"/>
      <c r="BD82" s="921"/>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26"/>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0"/>
      <c r="BA83" s="920"/>
      <c r="BB83" s="920"/>
      <c r="BC83" s="920"/>
      <c r="BD83" s="921"/>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26"/>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0"/>
      <c r="BA84" s="920"/>
      <c r="BB84" s="920"/>
      <c r="BC84" s="920"/>
      <c r="BD84" s="921"/>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26"/>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0"/>
      <c r="BA85" s="920"/>
      <c r="BB85" s="920"/>
      <c r="BC85" s="920"/>
      <c r="BD85" s="921"/>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26"/>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0"/>
      <c r="BA86" s="920"/>
      <c r="BB86" s="920"/>
      <c r="BC86" s="920"/>
      <c r="BD86" s="921"/>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395</v>
      </c>
      <c r="B88" s="832" t="s">
        <v>427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40707</v>
      </c>
      <c r="AG88" s="884"/>
      <c r="AH88" s="884"/>
      <c r="AI88" s="884"/>
      <c r="AJ88" s="884"/>
      <c r="AK88" s="881"/>
      <c r="AL88" s="881"/>
      <c r="AM88" s="881"/>
      <c r="AN88" s="881"/>
      <c r="AO88" s="881"/>
      <c r="AP88" s="884">
        <v>13627</v>
      </c>
      <c r="AQ88" s="884"/>
      <c r="AR88" s="884"/>
      <c r="AS88" s="884"/>
      <c r="AT88" s="884"/>
      <c r="AU88" s="884">
        <v>513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32" t="s">
        <v>428</v>
      </c>
      <c r="BS102" s="833"/>
      <c r="BT102" s="833"/>
      <c r="BU102" s="833"/>
      <c r="BV102" s="833"/>
      <c r="BW102" s="833"/>
      <c r="BX102" s="833"/>
      <c r="BY102" s="833"/>
      <c r="BZ102" s="833"/>
      <c r="CA102" s="833"/>
      <c r="CB102" s="833"/>
      <c r="CC102" s="833"/>
      <c r="CD102" s="833"/>
      <c r="CE102" s="833"/>
      <c r="CF102" s="833"/>
      <c r="CG102" s="834"/>
      <c r="CH102" s="937"/>
      <c r="CI102" s="938"/>
      <c r="CJ102" s="938"/>
      <c r="CK102" s="938"/>
      <c r="CL102" s="939"/>
      <c r="CM102" s="937"/>
      <c r="CN102" s="938"/>
      <c r="CO102" s="938"/>
      <c r="CP102" s="938"/>
      <c r="CQ102" s="939"/>
      <c r="CR102" s="940">
        <v>95</v>
      </c>
      <c r="CS102" s="892"/>
      <c r="CT102" s="892"/>
      <c r="CU102" s="892"/>
      <c r="CV102" s="941"/>
      <c r="CW102" s="940"/>
      <c r="CX102" s="892"/>
      <c r="CY102" s="892"/>
      <c r="CZ102" s="892"/>
      <c r="DA102" s="941"/>
      <c r="DB102" s="940"/>
      <c r="DC102" s="892"/>
      <c r="DD102" s="892"/>
      <c r="DE102" s="892"/>
      <c r="DF102" s="941"/>
      <c r="DG102" s="940"/>
      <c r="DH102" s="892"/>
      <c r="DI102" s="892"/>
      <c r="DJ102" s="892"/>
      <c r="DK102" s="941"/>
      <c r="DL102" s="940"/>
      <c r="DM102" s="892"/>
      <c r="DN102" s="892"/>
      <c r="DO102" s="892"/>
      <c r="DP102" s="941"/>
      <c r="DQ102" s="940"/>
      <c r="DR102" s="892"/>
      <c r="DS102" s="892"/>
      <c r="DT102" s="892"/>
      <c r="DU102" s="941"/>
      <c r="DV102" s="964"/>
      <c r="DW102" s="965"/>
      <c r="DX102" s="965"/>
      <c r="DY102" s="965"/>
      <c r="DZ102" s="96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6"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313</v>
      </c>
      <c r="AG109" s="943"/>
      <c r="AH109" s="943"/>
      <c r="AI109" s="943"/>
      <c r="AJ109" s="944"/>
      <c r="AK109" s="942" t="s">
        <v>312</v>
      </c>
      <c r="AL109" s="943"/>
      <c r="AM109" s="943"/>
      <c r="AN109" s="943"/>
      <c r="AO109" s="944"/>
      <c r="AP109" s="942" t="s">
        <v>437</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313</v>
      </c>
      <c r="BW109" s="943"/>
      <c r="BX109" s="943"/>
      <c r="BY109" s="943"/>
      <c r="BZ109" s="944"/>
      <c r="CA109" s="942" t="s">
        <v>312</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313</v>
      </c>
      <c r="DM109" s="943"/>
      <c r="DN109" s="943"/>
      <c r="DO109" s="943"/>
      <c r="DP109" s="944"/>
      <c r="DQ109" s="942" t="s">
        <v>312</v>
      </c>
      <c r="DR109" s="943"/>
      <c r="DS109" s="943"/>
      <c r="DT109" s="943"/>
      <c r="DU109" s="944"/>
      <c r="DV109" s="942" t="s">
        <v>437</v>
      </c>
      <c r="DW109" s="943"/>
      <c r="DX109" s="943"/>
      <c r="DY109" s="943"/>
      <c r="DZ109" s="945"/>
    </row>
    <row r="110" spans="1:131" s="246"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90582</v>
      </c>
      <c r="AB110" s="950"/>
      <c r="AC110" s="950"/>
      <c r="AD110" s="950"/>
      <c r="AE110" s="951"/>
      <c r="AF110" s="952">
        <v>91522</v>
      </c>
      <c r="AG110" s="950"/>
      <c r="AH110" s="950"/>
      <c r="AI110" s="950"/>
      <c r="AJ110" s="951"/>
      <c r="AK110" s="952">
        <v>93786</v>
      </c>
      <c r="AL110" s="950"/>
      <c r="AM110" s="950"/>
      <c r="AN110" s="950"/>
      <c r="AO110" s="951"/>
      <c r="AP110" s="953">
        <v>8.1</v>
      </c>
      <c r="AQ110" s="954"/>
      <c r="AR110" s="954"/>
      <c r="AS110" s="954"/>
      <c r="AT110" s="955"/>
      <c r="AU110" s="956" t="s">
        <v>72</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1099621</v>
      </c>
      <c r="BR110" s="985"/>
      <c r="BS110" s="985"/>
      <c r="BT110" s="985"/>
      <c r="BU110" s="985"/>
      <c r="BV110" s="985">
        <v>1070505</v>
      </c>
      <c r="BW110" s="985"/>
      <c r="BX110" s="985"/>
      <c r="BY110" s="985"/>
      <c r="BZ110" s="985"/>
      <c r="CA110" s="985">
        <v>1036122</v>
      </c>
      <c r="CB110" s="985"/>
      <c r="CC110" s="985"/>
      <c r="CD110" s="985"/>
      <c r="CE110" s="985"/>
      <c r="CF110" s="999">
        <v>89</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148</v>
      </c>
      <c r="DM110" s="985"/>
      <c r="DN110" s="985"/>
      <c r="DO110" s="985"/>
      <c r="DP110" s="985"/>
      <c r="DQ110" s="985" t="s">
        <v>444</v>
      </c>
      <c r="DR110" s="985"/>
      <c r="DS110" s="985"/>
      <c r="DT110" s="985"/>
      <c r="DU110" s="985"/>
      <c r="DV110" s="986" t="s">
        <v>444</v>
      </c>
      <c r="DW110" s="986"/>
      <c r="DX110" s="986"/>
      <c r="DY110" s="986"/>
      <c r="DZ110" s="987"/>
    </row>
    <row r="111" spans="1:131" s="246"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443</v>
      </c>
      <c r="AG111" s="992"/>
      <c r="AH111" s="992"/>
      <c r="AI111" s="992"/>
      <c r="AJ111" s="993"/>
      <c r="AK111" s="994" t="s">
        <v>443</v>
      </c>
      <c r="AL111" s="992"/>
      <c r="AM111" s="992"/>
      <c r="AN111" s="992"/>
      <c r="AO111" s="993"/>
      <c r="AP111" s="995" t="s">
        <v>148</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t="s">
        <v>443</v>
      </c>
      <c r="BR111" s="978"/>
      <c r="BS111" s="978"/>
      <c r="BT111" s="978"/>
      <c r="BU111" s="978"/>
      <c r="BV111" s="978" t="s">
        <v>148</v>
      </c>
      <c r="BW111" s="978"/>
      <c r="BX111" s="978"/>
      <c r="BY111" s="978"/>
      <c r="BZ111" s="978"/>
      <c r="CA111" s="978" t="s">
        <v>443</v>
      </c>
      <c r="CB111" s="978"/>
      <c r="CC111" s="978"/>
      <c r="CD111" s="978"/>
      <c r="CE111" s="978"/>
      <c r="CF111" s="972" t="s">
        <v>443</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148</v>
      </c>
      <c r="DH111" s="978"/>
      <c r="DI111" s="978"/>
      <c r="DJ111" s="978"/>
      <c r="DK111" s="978"/>
      <c r="DL111" s="978" t="s">
        <v>443</v>
      </c>
      <c r="DM111" s="978"/>
      <c r="DN111" s="978"/>
      <c r="DO111" s="978"/>
      <c r="DP111" s="978"/>
      <c r="DQ111" s="978" t="s">
        <v>148</v>
      </c>
      <c r="DR111" s="978"/>
      <c r="DS111" s="978"/>
      <c r="DT111" s="978"/>
      <c r="DU111" s="978"/>
      <c r="DV111" s="979" t="s">
        <v>148</v>
      </c>
      <c r="DW111" s="979"/>
      <c r="DX111" s="979"/>
      <c r="DY111" s="979"/>
      <c r="DZ111" s="980"/>
    </row>
    <row r="112" spans="1:131" s="246" customFormat="1" ht="26.25" customHeight="1" x14ac:dyDescent="0.15">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148</v>
      </c>
      <c r="AG112" s="1017"/>
      <c r="AH112" s="1017"/>
      <c r="AI112" s="1017"/>
      <c r="AJ112" s="1018"/>
      <c r="AK112" s="1019" t="s">
        <v>443</v>
      </c>
      <c r="AL112" s="1017"/>
      <c r="AM112" s="1017"/>
      <c r="AN112" s="1017"/>
      <c r="AO112" s="1018"/>
      <c r="AP112" s="1020" t="s">
        <v>443</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1793460</v>
      </c>
      <c r="BR112" s="978"/>
      <c r="BS112" s="978"/>
      <c r="BT112" s="978"/>
      <c r="BU112" s="978"/>
      <c r="BV112" s="978">
        <v>1735443</v>
      </c>
      <c r="BW112" s="978"/>
      <c r="BX112" s="978"/>
      <c r="BY112" s="978"/>
      <c r="BZ112" s="978"/>
      <c r="CA112" s="978">
        <v>1686401</v>
      </c>
      <c r="CB112" s="978"/>
      <c r="CC112" s="978"/>
      <c r="CD112" s="978"/>
      <c r="CE112" s="978"/>
      <c r="CF112" s="972">
        <v>144.9</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148</v>
      </c>
      <c r="DH112" s="978"/>
      <c r="DI112" s="978"/>
      <c r="DJ112" s="978"/>
      <c r="DK112" s="978"/>
      <c r="DL112" s="978" t="s">
        <v>148</v>
      </c>
      <c r="DM112" s="978"/>
      <c r="DN112" s="978"/>
      <c r="DO112" s="978"/>
      <c r="DP112" s="978"/>
      <c r="DQ112" s="978" t="s">
        <v>443</v>
      </c>
      <c r="DR112" s="978"/>
      <c r="DS112" s="978"/>
      <c r="DT112" s="978"/>
      <c r="DU112" s="978"/>
      <c r="DV112" s="979" t="s">
        <v>443</v>
      </c>
      <c r="DW112" s="979"/>
      <c r="DX112" s="979"/>
      <c r="DY112" s="979"/>
      <c r="DZ112" s="980"/>
    </row>
    <row r="113" spans="1:130" s="246"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176178</v>
      </c>
      <c r="AB113" s="992"/>
      <c r="AC113" s="992"/>
      <c r="AD113" s="992"/>
      <c r="AE113" s="993"/>
      <c r="AF113" s="994">
        <v>176768</v>
      </c>
      <c r="AG113" s="992"/>
      <c r="AH113" s="992"/>
      <c r="AI113" s="992"/>
      <c r="AJ113" s="993"/>
      <c r="AK113" s="994">
        <v>179893</v>
      </c>
      <c r="AL113" s="992"/>
      <c r="AM113" s="992"/>
      <c r="AN113" s="992"/>
      <c r="AO113" s="993"/>
      <c r="AP113" s="995">
        <v>15.5</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549474</v>
      </c>
      <c r="BR113" s="978"/>
      <c r="BS113" s="978"/>
      <c r="BT113" s="978"/>
      <c r="BU113" s="978"/>
      <c r="BV113" s="978">
        <v>544311</v>
      </c>
      <c r="BW113" s="978"/>
      <c r="BX113" s="978"/>
      <c r="BY113" s="978"/>
      <c r="BZ113" s="978"/>
      <c r="CA113" s="978">
        <v>513650</v>
      </c>
      <c r="CB113" s="978"/>
      <c r="CC113" s="978"/>
      <c r="CD113" s="978"/>
      <c r="CE113" s="978"/>
      <c r="CF113" s="972">
        <v>44.1</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148</v>
      </c>
      <c r="DH113" s="1017"/>
      <c r="DI113" s="1017"/>
      <c r="DJ113" s="1017"/>
      <c r="DK113" s="1018"/>
      <c r="DL113" s="1019" t="s">
        <v>443</v>
      </c>
      <c r="DM113" s="1017"/>
      <c r="DN113" s="1017"/>
      <c r="DO113" s="1017"/>
      <c r="DP113" s="1018"/>
      <c r="DQ113" s="1019" t="s">
        <v>443</v>
      </c>
      <c r="DR113" s="1017"/>
      <c r="DS113" s="1017"/>
      <c r="DT113" s="1017"/>
      <c r="DU113" s="1018"/>
      <c r="DV113" s="1020" t="s">
        <v>443</v>
      </c>
      <c r="DW113" s="1021"/>
      <c r="DX113" s="1021"/>
      <c r="DY113" s="1021"/>
      <c r="DZ113" s="1022"/>
    </row>
    <row r="114" spans="1:130" s="246"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32966</v>
      </c>
      <c r="AB114" s="1017"/>
      <c r="AC114" s="1017"/>
      <c r="AD114" s="1017"/>
      <c r="AE114" s="1018"/>
      <c r="AF114" s="1019">
        <v>34026</v>
      </c>
      <c r="AG114" s="1017"/>
      <c r="AH114" s="1017"/>
      <c r="AI114" s="1017"/>
      <c r="AJ114" s="1018"/>
      <c r="AK114" s="1019">
        <v>34004</v>
      </c>
      <c r="AL114" s="1017"/>
      <c r="AM114" s="1017"/>
      <c r="AN114" s="1017"/>
      <c r="AO114" s="1018"/>
      <c r="AP114" s="1020">
        <v>2.9</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564675</v>
      </c>
      <c r="BR114" s="978"/>
      <c r="BS114" s="978"/>
      <c r="BT114" s="978"/>
      <c r="BU114" s="978"/>
      <c r="BV114" s="978">
        <v>565009</v>
      </c>
      <c r="BW114" s="978"/>
      <c r="BX114" s="978"/>
      <c r="BY114" s="978"/>
      <c r="BZ114" s="978"/>
      <c r="CA114" s="978">
        <v>564385</v>
      </c>
      <c r="CB114" s="978"/>
      <c r="CC114" s="978"/>
      <c r="CD114" s="978"/>
      <c r="CE114" s="978"/>
      <c r="CF114" s="972">
        <v>48.5</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443</v>
      </c>
      <c r="DH114" s="1017"/>
      <c r="DI114" s="1017"/>
      <c r="DJ114" s="1017"/>
      <c r="DK114" s="1018"/>
      <c r="DL114" s="1019" t="s">
        <v>148</v>
      </c>
      <c r="DM114" s="1017"/>
      <c r="DN114" s="1017"/>
      <c r="DO114" s="1017"/>
      <c r="DP114" s="1018"/>
      <c r="DQ114" s="1019" t="s">
        <v>443</v>
      </c>
      <c r="DR114" s="1017"/>
      <c r="DS114" s="1017"/>
      <c r="DT114" s="1017"/>
      <c r="DU114" s="1018"/>
      <c r="DV114" s="1020" t="s">
        <v>443</v>
      </c>
      <c r="DW114" s="1021"/>
      <c r="DX114" s="1021"/>
      <c r="DY114" s="1021"/>
      <c r="DZ114" s="1022"/>
    </row>
    <row r="115" spans="1:130" s="246"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443</v>
      </c>
      <c r="AB115" s="992"/>
      <c r="AC115" s="992"/>
      <c r="AD115" s="992"/>
      <c r="AE115" s="993"/>
      <c r="AF115" s="994" t="s">
        <v>443</v>
      </c>
      <c r="AG115" s="992"/>
      <c r="AH115" s="992"/>
      <c r="AI115" s="992"/>
      <c r="AJ115" s="993"/>
      <c r="AK115" s="994" t="s">
        <v>443</v>
      </c>
      <c r="AL115" s="992"/>
      <c r="AM115" s="992"/>
      <c r="AN115" s="992"/>
      <c r="AO115" s="993"/>
      <c r="AP115" s="995" t="s">
        <v>148</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148</v>
      </c>
      <c r="BW115" s="978"/>
      <c r="BX115" s="978"/>
      <c r="BY115" s="978"/>
      <c r="BZ115" s="978"/>
      <c r="CA115" s="978" t="s">
        <v>148</v>
      </c>
      <c r="CB115" s="978"/>
      <c r="CC115" s="978"/>
      <c r="CD115" s="978"/>
      <c r="CE115" s="978"/>
      <c r="CF115" s="972" t="s">
        <v>443</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443</v>
      </c>
      <c r="DH115" s="1017"/>
      <c r="DI115" s="1017"/>
      <c r="DJ115" s="1017"/>
      <c r="DK115" s="1018"/>
      <c r="DL115" s="1019" t="s">
        <v>443</v>
      </c>
      <c r="DM115" s="1017"/>
      <c r="DN115" s="1017"/>
      <c r="DO115" s="1017"/>
      <c r="DP115" s="1018"/>
      <c r="DQ115" s="1019" t="s">
        <v>148</v>
      </c>
      <c r="DR115" s="1017"/>
      <c r="DS115" s="1017"/>
      <c r="DT115" s="1017"/>
      <c r="DU115" s="1018"/>
      <c r="DV115" s="1020" t="s">
        <v>148</v>
      </c>
      <c r="DW115" s="1021"/>
      <c r="DX115" s="1021"/>
      <c r="DY115" s="1021"/>
      <c r="DZ115" s="1022"/>
    </row>
    <row r="116" spans="1:130" s="246"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443</v>
      </c>
      <c r="AB116" s="1017"/>
      <c r="AC116" s="1017"/>
      <c r="AD116" s="1017"/>
      <c r="AE116" s="1018"/>
      <c r="AF116" s="1019" t="s">
        <v>148</v>
      </c>
      <c r="AG116" s="1017"/>
      <c r="AH116" s="1017"/>
      <c r="AI116" s="1017"/>
      <c r="AJ116" s="1018"/>
      <c r="AK116" s="1019" t="s">
        <v>443</v>
      </c>
      <c r="AL116" s="1017"/>
      <c r="AM116" s="1017"/>
      <c r="AN116" s="1017"/>
      <c r="AO116" s="1018"/>
      <c r="AP116" s="1020" t="s">
        <v>148</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443</v>
      </c>
      <c r="BR116" s="978"/>
      <c r="BS116" s="978"/>
      <c r="BT116" s="978"/>
      <c r="BU116" s="978"/>
      <c r="BV116" s="978" t="s">
        <v>148</v>
      </c>
      <c r="BW116" s="978"/>
      <c r="BX116" s="978"/>
      <c r="BY116" s="978"/>
      <c r="BZ116" s="978"/>
      <c r="CA116" s="978" t="s">
        <v>148</v>
      </c>
      <c r="CB116" s="978"/>
      <c r="CC116" s="978"/>
      <c r="CD116" s="978"/>
      <c r="CE116" s="978"/>
      <c r="CF116" s="972" t="s">
        <v>443</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148</v>
      </c>
      <c r="DH116" s="1017"/>
      <c r="DI116" s="1017"/>
      <c r="DJ116" s="1017"/>
      <c r="DK116" s="1018"/>
      <c r="DL116" s="1019" t="s">
        <v>148</v>
      </c>
      <c r="DM116" s="1017"/>
      <c r="DN116" s="1017"/>
      <c r="DO116" s="1017"/>
      <c r="DP116" s="1018"/>
      <c r="DQ116" s="1019" t="s">
        <v>148</v>
      </c>
      <c r="DR116" s="1017"/>
      <c r="DS116" s="1017"/>
      <c r="DT116" s="1017"/>
      <c r="DU116" s="1018"/>
      <c r="DV116" s="1020" t="s">
        <v>148</v>
      </c>
      <c r="DW116" s="1021"/>
      <c r="DX116" s="1021"/>
      <c r="DY116" s="1021"/>
      <c r="DZ116" s="1022"/>
    </row>
    <row r="117" spans="1:130" s="246" customFormat="1" ht="26.25" customHeight="1" x14ac:dyDescent="0.15">
      <c r="A117" s="962" t="s">
        <v>192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299726</v>
      </c>
      <c r="AB117" s="1035"/>
      <c r="AC117" s="1035"/>
      <c r="AD117" s="1035"/>
      <c r="AE117" s="1036"/>
      <c r="AF117" s="1037">
        <v>302316</v>
      </c>
      <c r="AG117" s="1035"/>
      <c r="AH117" s="1035"/>
      <c r="AI117" s="1035"/>
      <c r="AJ117" s="1036"/>
      <c r="AK117" s="1037">
        <v>307683</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443</v>
      </c>
      <c r="BR117" s="978"/>
      <c r="BS117" s="978"/>
      <c r="BT117" s="978"/>
      <c r="BU117" s="978"/>
      <c r="BV117" s="978" t="s">
        <v>443</v>
      </c>
      <c r="BW117" s="978"/>
      <c r="BX117" s="978"/>
      <c r="BY117" s="978"/>
      <c r="BZ117" s="978"/>
      <c r="CA117" s="978" t="s">
        <v>443</v>
      </c>
      <c r="CB117" s="978"/>
      <c r="CC117" s="978"/>
      <c r="CD117" s="978"/>
      <c r="CE117" s="978"/>
      <c r="CF117" s="972" t="s">
        <v>443</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148</v>
      </c>
      <c r="DH117" s="1017"/>
      <c r="DI117" s="1017"/>
      <c r="DJ117" s="1017"/>
      <c r="DK117" s="1018"/>
      <c r="DL117" s="1019" t="s">
        <v>148</v>
      </c>
      <c r="DM117" s="1017"/>
      <c r="DN117" s="1017"/>
      <c r="DO117" s="1017"/>
      <c r="DP117" s="1018"/>
      <c r="DQ117" s="1019" t="s">
        <v>148</v>
      </c>
      <c r="DR117" s="1017"/>
      <c r="DS117" s="1017"/>
      <c r="DT117" s="1017"/>
      <c r="DU117" s="1018"/>
      <c r="DV117" s="1020" t="s">
        <v>443</v>
      </c>
      <c r="DW117" s="1021"/>
      <c r="DX117" s="1021"/>
      <c r="DY117" s="1021"/>
      <c r="DZ117" s="1022"/>
    </row>
    <row r="118" spans="1:130" s="246"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313</v>
      </c>
      <c r="AG118" s="943"/>
      <c r="AH118" s="943"/>
      <c r="AI118" s="943"/>
      <c r="AJ118" s="944"/>
      <c r="AK118" s="942" t="s">
        <v>312</v>
      </c>
      <c r="AL118" s="943"/>
      <c r="AM118" s="943"/>
      <c r="AN118" s="943"/>
      <c r="AO118" s="944"/>
      <c r="AP118" s="1029" t="s">
        <v>437</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148</v>
      </c>
      <c r="BR118" s="1056"/>
      <c r="BS118" s="1056"/>
      <c r="BT118" s="1056"/>
      <c r="BU118" s="1056"/>
      <c r="BV118" s="1056" t="s">
        <v>443</v>
      </c>
      <c r="BW118" s="1056"/>
      <c r="BX118" s="1056"/>
      <c r="BY118" s="1056"/>
      <c r="BZ118" s="1056"/>
      <c r="CA118" s="1056" t="s">
        <v>148</v>
      </c>
      <c r="CB118" s="1056"/>
      <c r="CC118" s="1056"/>
      <c r="CD118" s="1056"/>
      <c r="CE118" s="1056"/>
      <c r="CF118" s="972" t="s">
        <v>148</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443</v>
      </c>
      <c r="DH118" s="1017"/>
      <c r="DI118" s="1017"/>
      <c r="DJ118" s="1017"/>
      <c r="DK118" s="1018"/>
      <c r="DL118" s="1019" t="s">
        <v>148</v>
      </c>
      <c r="DM118" s="1017"/>
      <c r="DN118" s="1017"/>
      <c r="DO118" s="1017"/>
      <c r="DP118" s="1018"/>
      <c r="DQ118" s="1019" t="s">
        <v>148</v>
      </c>
      <c r="DR118" s="1017"/>
      <c r="DS118" s="1017"/>
      <c r="DT118" s="1017"/>
      <c r="DU118" s="1018"/>
      <c r="DV118" s="1020" t="s">
        <v>443</v>
      </c>
      <c r="DW118" s="1021"/>
      <c r="DX118" s="1021"/>
      <c r="DY118" s="1021"/>
      <c r="DZ118" s="1022"/>
    </row>
    <row r="119" spans="1:130" s="246"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148</v>
      </c>
      <c r="AB119" s="950"/>
      <c r="AC119" s="950"/>
      <c r="AD119" s="950"/>
      <c r="AE119" s="951"/>
      <c r="AF119" s="952" t="s">
        <v>148</v>
      </c>
      <c r="AG119" s="950"/>
      <c r="AH119" s="950"/>
      <c r="AI119" s="950"/>
      <c r="AJ119" s="951"/>
      <c r="AK119" s="952" t="s">
        <v>148</v>
      </c>
      <c r="AL119" s="950"/>
      <c r="AM119" s="950"/>
      <c r="AN119" s="950"/>
      <c r="AO119" s="951"/>
      <c r="AP119" s="953" t="s">
        <v>148</v>
      </c>
      <c r="AQ119" s="954"/>
      <c r="AR119" s="954"/>
      <c r="AS119" s="954"/>
      <c r="AT119" s="955"/>
      <c r="AU119" s="960"/>
      <c r="AV119" s="961"/>
      <c r="AW119" s="961"/>
      <c r="AX119" s="961"/>
      <c r="AY119" s="961"/>
      <c r="AZ119" s="277" t="s">
        <v>192</v>
      </c>
      <c r="BA119" s="277"/>
      <c r="BB119" s="277"/>
      <c r="BC119" s="277"/>
      <c r="BD119" s="277"/>
      <c r="BE119" s="277"/>
      <c r="BF119" s="277"/>
      <c r="BG119" s="277"/>
      <c r="BH119" s="277"/>
      <c r="BI119" s="277"/>
      <c r="BJ119" s="277"/>
      <c r="BK119" s="277"/>
      <c r="BL119" s="277"/>
      <c r="BM119" s="277"/>
      <c r="BN119" s="277"/>
      <c r="BO119" s="1033" t="s">
        <v>469</v>
      </c>
      <c r="BP119" s="1064"/>
      <c r="BQ119" s="1055">
        <v>4007230</v>
      </c>
      <c r="BR119" s="1056"/>
      <c r="BS119" s="1056"/>
      <c r="BT119" s="1056"/>
      <c r="BU119" s="1056"/>
      <c r="BV119" s="1056">
        <v>3915268</v>
      </c>
      <c r="BW119" s="1056"/>
      <c r="BX119" s="1056"/>
      <c r="BY119" s="1056"/>
      <c r="BZ119" s="1056"/>
      <c r="CA119" s="1056">
        <v>3800558</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443</v>
      </c>
      <c r="DH119" s="1042"/>
      <c r="DI119" s="1042"/>
      <c r="DJ119" s="1042"/>
      <c r="DK119" s="1043"/>
      <c r="DL119" s="1041" t="s">
        <v>148</v>
      </c>
      <c r="DM119" s="1042"/>
      <c r="DN119" s="1042"/>
      <c r="DO119" s="1042"/>
      <c r="DP119" s="1043"/>
      <c r="DQ119" s="1041" t="s">
        <v>148</v>
      </c>
      <c r="DR119" s="1042"/>
      <c r="DS119" s="1042"/>
      <c r="DT119" s="1042"/>
      <c r="DU119" s="1043"/>
      <c r="DV119" s="1044" t="s">
        <v>148</v>
      </c>
      <c r="DW119" s="1045"/>
      <c r="DX119" s="1045"/>
      <c r="DY119" s="1045"/>
      <c r="DZ119" s="1046"/>
    </row>
    <row r="120" spans="1:130" s="246"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148</v>
      </c>
      <c r="AB120" s="1017"/>
      <c r="AC120" s="1017"/>
      <c r="AD120" s="1017"/>
      <c r="AE120" s="1018"/>
      <c r="AF120" s="1019" t="s">
        <v>148</v>
      </c>
      <c r="AG120" s="1017"/>
      <c r="AH120" s="1017"/>
      <c r="AI120" s="1017"/>
      <c r="AJ120" s="1018"/>
      <c r="AK120" s="1019" t="s">
        <v>443</v>
      </c>
      <c r="AL120" s="1017"/>
      <c r="AM120" s="1017"/>
      <c r="AN120" s="1017"/>
      <c r="AO120" s="1018"/>
      <c r="AP120" s="1020" t="s">
        <v>148</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5683991</v>
      </c>
      <c r="BR120" s="985"/>
      <c r="BS120" s="985"/>
      <c r="BT120" s="985"/>
      <c r="BU120" s="985"/>
      <c r="BV120" s="985">
        <v>5603632</v>
      </c>
      <c r="BW120" s="985"/>
      <c r="BX120" s="985"/>
      <c r="BY120" s="985"/>
      <c r="BZ120" s="985"/>
      <c r="CA120" s="985">
        <v>5499304</v>
      </c>
      <c r="CB120" s="985"/>
      <c r="CC120" s="985"/>
      <c r="CD120" s="985"/>
      <c r="CE120" s="985"/>
      <c r="CF120" s="999">
        <v>472.6</v>
      </c>
      <c r="CG120" s="1000"/>
      <c r="CH120" s="1000"/>
      <c r="CI120" s="1000"/>
      <c r="CJ120" s="1000"/>
      <c r="CK120" s="1065" t="s">
        <v>473</v>
      </c>
      <c r="CL120" s="1066"/>
      <c r="CM120" s="1066"/>
      <c r="CN120" s="1066"/>
      <c r="CO120" s="1067"/>
      <c r="CP120" s="1073" t="s">
        <v>414</v>
      </c>
      <c r="CQ120" s="1074"/>
      <c r="CR120" s="1074"/>
      <c r="CS120" s="1074"/>
      <c r="CT120" s="1074"/>
      <c r="CU120" s="1074"/>
      <c r="CV120" s="1074"/>
      <c r="CW120" s="1074"/>
      <c r="CX120" s="1074"/>
      <c r="CY120" s="1074"/>
      <c r="CZ120" s="1074"/>
      <c r="DA120" s="1074"/>
      <c r="DB120" s="1074"/>
      <c r="DC120" s="1074"/>
      <c r="DD120" s="1074"/>
      <c r="DE120" s="1074"/>
      <c r="DF120" s="1075"/>
      <c r="DG120" s="984">
        <v>1740582</v>
      </c>
      <c r="DH120" s="985"/>
      <c r="DI120" s="985"/>
      <c r="DJ120" s="985"/>
      <c r="DK120" s="985"/>
      <c r="DL120" s="985">
        <v>1694189</v>
      </c>
      <c r="DM120" s="985"/>
      <c r="DN120" s="985"/>
      <c r="DO120" s="985"/>
      <c r="DP120" s="985"/>
      <c r="DQ120" s="985">
        <v>1651000</v>
      </c>
      <c r="DR120" s="985"/>
      <c r="DS120" s="985"/>
      <c r="DT120" s="985"/>
      <c r="DU120" s="985"/>
      <c r="DV120" s="986">
        <v>141.9</v>
      </c>
      <c r="DW120" s="986"/>
      <c r="DX120" s="986"/>
      <c r="DY120" s="986"/>
      <c r="DZ120" s="987"/>
    </row>
    <row r="121" spans="1:130" s="246"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443</v>
      </c>
      <c r="AB121" s="1017"/>
      <c r="AC121" s="1017"/>
      <c r="AD121" s="1017"/>
      <c r="AE121" s="1018"/>
      <c r="AF121" s="1019" t="s">
        <v>148</v>
      </c>
      <c r="AG121" s="1017"/>
      <c r="AH121" s="1017"/>
      <c r="AI121" s="1017"/>
      <c r="AJ121" s="1018"/>
      <c r="AK121" s="1019" t="s">
        <v>148</v>
      </c>
      <c r="AL121" s="1017"/>
      <c r="AM121" s="1017"/>
      <c r="AN121" s="1017"/>
      <c r="AO121" s="1018"/>
      <c r="AP121" s="1020" t="s">
        <v>148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2943</v>
      </c>
      <c r="BR121" s="978"/>
      <c r="BS121" s="978"/>
      <c r="BT121" s="978"/>
      <c r="BU121" s="978"/>
      <c r="BV121" s="978" t="s">
        <v>148</v>
      </c>
      <c r="BW121" s="978"/>
      <c r="BX121" s="978"/>
      <c r="BY121" s="978"/>
      <c r="BZ121" s="978"/>
      <c r="CA121" s="978" t="s">
        <v>148</v>
      </c>
      <c r="CB121" s="978"/>
      <c r="CC121" s="978"/>
      <c r="CD121" s="978"/>
      <c r="CE121" s="978"/>
      <c r="CF121" s="972" t="s">
        <v>443</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52878</v>
      </c>
      <c r="DH121" s="978"/>
      <c r="DI121" s="978"/>
      <c r="DJ121" s="978"/>
      <c r="DK121" s="978"/>
      <c r="DL121" s="978">
        <v>41254</v>
      </c>
      <c r="DM121" s="978"/>
      <c r="DN121" s="978"/>
      <c r="DO121" s="978"/>
      <c r="DP121" s="978"/>
      <c r="DQ121" s="978">
        <v>35401</v>
      </c>
      <c r="DR121" s="978"/>
      <c r="DS121" s="978"/>
      <c r="DT121" s="978"/>
      <c r="DU121" s="978"/>
      <c r="DV121" s="979">
        <v>3</v>
      </c>
      <c r="DW121" s="979"/>
      <c r="DX121" s="979"/>
      <c r="DY121" s="979"/>
      <c r="DZ121" s="980"/>
    </row>
    <row r="122" spans="1:130" s="246" customFormat="1" ht="26.25" customHeight="1" x14ac:dyDescent="0.15">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148</v>
      </c>
      <c r="AB122" s="1017"/>
      <c r="AC122" s="1017"/>
      <c r="AD122" s="1017"/>
      <c r="AE122" s="1018"/>
      <c r="AF122" s="1019" t="s">
        <v>443</v>
      </c>
      <c r="AG122" s="1017"/>
      <c r="AH122" s="1017"/>
      <c r="AI122" s="1017"/>
      <c r="AJ122" s="1018"/>
      <c r="AK122" s="1019" t="s">
        <v>148</v>
      </c>
      <c r="AL122" s="1017"/>
      <c r="AM122" s="1017"/>
      <c r="AN122" s="1017"/>
      <c r="AO122" s="1018"/>
      <c r="AP122" s="1020" t="s">
        <v>148</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2331319</v>
      </c>
      <c r="BR122" s="1056"/>
      <c r="BS122" s="1056"/>
      <c r="BT122" s="1056"/>
      <c r="BU122" s="1056"/>
      <c r="BV122" s="1056">
        <v>2259865</v>
      </c>
      <c r="BW122" s="1056"/>
      <c r="BX122" s="1056"/>
      <c r="BY122" s="1056"/>
      <c r="BZ122" s="1056"/>
      <c r="CA122" s="1056">
        <v>2143159</v>
      </c>
      <c r="CB122" s="1056"/>
      <c r="CC122" s="1056"/>
      <c r="CD122" s="1056"/>
      <c r="CE122" s="1056"/>
      <c r="CF122" s="1076">
        <v>184.2</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t="s">
        <v>148</v>
      </c>
      <c r="DH122" s="978"/>
      <c r="DI122" s="978"/>
      <c r="DJ122" s="978"/>
      <c r="DK122" s="978"/>
      <c r="DL122" s="978" t="s">
        <v>148</v>
      </c>
      <c r="DM122" s="978"/>
      <c r="DN122" s="978"/>
      <c r="DO122" s="978"/>
      <c r="DP122" s="978"/>
      <c r="DQ122" s="978" t="s">
        <v>148</v>
      </c>
      <c r="DR122" s="978"/>
      <c r="DS122" s="978"/>
      <c r="DT122" s="978"/>
      <c r="DU122" s="978"/>
      <c r="DV122" s="979" t="s">
        <v>148</v>
      </c>
      <c r="DW122" s="979"/>
      <c r="DX122" s="979"/>
      <c r="DY122" s="979"/>
      <c r="DZ122" s="980"/>
    </row>
    <row r="123" spans="1:130" s="246"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148</v>
      </c>
      <c r="AB123" s="1017"/>
      <c r="AC123" s="1017"/>
      <c r="AD123" s="1017"/>
      <c r="AE123" s="1018"/>
      <c r="AF123" s="1019" t="s">
        <v>148</v>
      </c>
      <c r="AG123" s="1017"/>
      <c r="AH123" s="1017"/>
      <c r="AI123" s="1017"/>
      <c r="AJ123" s="1018"/>
      <c r="AK123" s="1019" t="s">
        <v>148</v>
      </c>
      <c r="AL123" s="1017"/>
      <c r="AM123" s="1017"/>
      <c r="AN123" s="1017"/>
      <c r="AO123" s="1018"/>
      <c r="AP123" s="1020" t="s">
        <v>148</v>
      </c>
      <c r="AQ123" s="1021"/>
      <c r="AR123" s="1021"/>
      <c r="AS123" s="1021"/>
      <c r="AT123" s="1022"/>
      <c r="AU123" s="1053"/>
      <c r="AV123" s="1054"/>
      <c r="AW123" s="1054"/>
      <c r="AX123" s="1054"/>
      <c r="AY123" s="1054"/>
      <c r="AZ123" s="277" t="s">
        <v>192</v>
      </c>
      <c r="BA123" s="277"/>
      <c r="BB123" s="277"/>
      <c r="BC123" s="277"/>
      <c r="BD123" s="277"/>
      <c r="BE123" s="277"/>
      <c r="BF123" s="277"/>
      <c r="BG123" s="277"/>
      <c r="BH123" s="277"/>
      <c r="BI123" s="277"/>
      <c r="BJ123" s="277"/>
      <c r="BK123" s="277"/>
      <c r="BL123" s="277"/>
      <c r="BM123" s="277"/>
      <c r="BN123" s="277"/>
      <c r="BO123" s="1033" t="s">
        <v>479</v>
      </c>
      <c r="BP123" s="1064"/>
      <c r="BQ123" s="1123">
        <v>8018253</v>
      </c>
      <c r="BR123" s="1124"/>
      <c r="BS123" s="1124"/>
      <c r="BT123" s="1124"/>
      <c r="BU123" s="1124"/>
      <c r="BV123" s="1124">
        <v>7863497</v>
      </c>
      <c r="BW123" s="1124"/>
      <c r="BX123" s="1124"/>
      <c r="BY123" s="1124"/>
      <c r="BZ123" s="1124"/>
      <c r="CA123" s="1124">
        <v>7642463</v>
      </c>
      <c r="CB123" s="1124"/>
      <c r="CC123" s="1124"/>
      <c r="CD123" s="1124"/>
      <c r="CE123" s="1124"/>
      <c r="CF123" s="1057"/>
      <c r="CG123" s="1058"/>
      <c r="CH123" s="1058"/>
      <c r="CI123" s="1058"/>
      <c r="CJ123" s="1059"/>
      <c r="CK123" s="1068"/>
      <c r="CL123" s="1069"/>
      <c r="CM123" s="1069"/>
      <c r="CN123" s="1069"/>
      <c r="CO123" s="1070"/>
      <c r="CP123" s="1078" t="s">
        <v>409</v>
      </c>
      <c r="CQ123" s="1079"/>
      <c r="CR123" s="1079"/>
      <c r="CS123" s="1079"/>
      <c r="CT123" s="1079"/>
      <c r="CU123" s="1079"/>
      <c r="CV123" s="1079"/>
      <c r="CW123" s="1079"/>
      <c r="CX123" s="1079"/>
      <c r="CY123" s="1079"/>
      <c r="CZ123" s="1079"/>
      <c r="DA123" s="1079"/>
      <c r="DB123" s="1079"/>
      <c r="DC123" s="1079"/>
      <c r="DD123" s="1079"/>
      <c r="DE123" s="1079"/>
      <c r="DF123" s="1080"/>
      <c r="DG123" s="1016" t="s">
        <v>148</v>
      </c>
      <c r="DH123" s="1017"/>
      <c r="DI123" s="1017"/>
      <c r="DJ123" s="1017"/>
      <c r="DK123" s="1018"/>
      <c r="DL123" s="1019" t="s">
        <v>148</v>
      </c>
      <c r="DM123" s="1017"/>
      <c r="DN123" s="1017"/>
      <c r="DO123" s="1017"/>
      <c r="DP123" s="1018"/>
      <c r="DQ123" s="1019" t="s">
        <v>148</v>
      </c>
      <c r="DR123" s="1017"/>
      <c r="DS123" s="1017"/>
      <c r="DT123" s="1017"/>
      <c r="DU123" s="1018"/>
      <c r="DV123" s="1020" t="s">
        <v>148</v>
      </c>
      <c r="DW123" s="1021"/>
      <c r="DX123" s="1021"/>
      <c r="DY123" s="1021"/>
      <c r="DZ123" s="1022"/>
    </row>
    <row r="124" spans="1:130" s="246"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148</v>
      </c>
      <c r="AB124" s="1017"/>
      <c r="AC124" s="1017"/>
      <c r="AD124" s="1017"/>
      <c r="AE124" s="1018"/>
      <c r="AF124" s="1019" t="s">
        <v>148</v>
      </c>
      <c r="AG124" s="1017"/>
      <c r="AH124" s="1017"/>
      <c r="AI124" s="1017"/>
      <c r="AJ124" s="1018"/>
      <c r="AK124" s="1019" t="s">
        <v>148</v>
      </c>
      <c r="AL124" s="1017"/>
      <c r="AM124" s="1017"/>
      <c r="AN124" s="1017"/>
      <c r="AO124" s="1018"/>
      <c r="AP124" s="1020" t="s">
        <v>148</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148</v>
      </c>
      <c r="BR124" s="1086"/>
      <c r="BS124" s="1086"/>
      <c r="BT124" s="1086"/>
      <c r="BU124" s="1086"/>
      <c r="BV124" s="1086" t="s">
        <v>148</v>
      </c>
      <c r="BW124" s="1086"/>
      <c r="BX124" s="1086"/>
      <c r="BY124" s="1086"/>
      <c r="BZ124" s="1086"/>
      <c r="CA124" s="1086" t="s">
        <v>148</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148</v>
      </c>
      <c r="DH124" s="1042"/>
      <c r="DI124" s="1042"/>
      <c r="DJ124" s="1042"/>
      <c r="DK124" s="1043"/>
      <c r="DL124" s="1041" t="s">
        <v>444</v>
      </c>
      <c r="DM124" s="1042"/>
      <c r="DN124" s="1042"/>
      <c r="DO124" s="1042"/>
      <c r="DP124" s="1043"/>
      <c r="DQ124" s="1041" t="s">
        <v>148</v>
      </c>
      <c r="DR124" s="1042"/>
      <c r="DS124" s="1042"/>
      <c r="DT124" s="1042"/>
      <c r="DU124" s="1043"/>
      <c r="DV124" s="1044" t="s">
        <v>148</v>
      </c>
      <c r="DW124" s="1045"/>
      <c r="DX124" s="1045"/>
      <c r="DY124" s="1045"/>
      <c r="DZ124" s="1046"/>
    </row>
    <row r="125" spans="1:130" s="246"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148</v>
      </c>
      <c r="AB125" s="1017"/>
      <c r="AC125" s="1017"/>
      <c r="AD125" s="1017"/>
      <c r="AE125" s="1018"/>
      <c r="AF125" s="1019" t="s">
        <v>148</v>
      </c>
      <c r="AG125" s="1017"/>
      <c r="AH125" s="1017"/>
      <c r="AI125" s="1017"/>
      <c r="AJ125" s="1018"/>
      <c r="AK125" s="1019" t="s">
        <v>148</v>
      </c>
      <c r="AL125" s="1017"/>
      <c r="AM125" s="1017"/>
      <c r="AN125" s="1017"/>
      <c r="AO125" s="1018"/>
      <c r="AP125" s="1020" t="s">
        <v>148</v>
      </c>
      <c r="AQ125" s="1021"/>
      <c r="AR125" s="1021"/>
      <c r="AS125" s="1021"/>
      <c r="AT125" s="102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148</v>
      </c>
      <c r="DH125" s="985"/>
      <c r="DI125" s="985"/>
      <c r="DJ125" s="985"/>
      <c r="DK125" s="985"/>
      <c r="DL125" s="985" t="s">
        <v>148</v>
      </c>
      <c r="DM125" s="985"/>
      <c r="DN125" s="985"/>
      <c r="DO125" s="985"/>
      <c r="DP125" s="985"/>
      <c r="DQ125" s="985" t="s">
        <v>444</v>
      </c>
      <c r="DR125" s="985"/>
      <c r="DS125" s="985"/>
      <c r="DT125" s="985"/>
      <c r="DU125" s="985"/>
      <c r="DV125" s="986" t="s">
        <v>148</v>
      </c>
      <c r="DW125" s="986"/>
      <c r="DX125" s="986"/>
      <c r="DY125" s="986"/>
      <c r="DZ125" s="987"/>
    </row>
    <row r="126" spans="1:130" s="246"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148</v>
      </c>
      <c r="AB126" s="1017"/>
      <c r="AC126" s="1017"/>
      <c r="AD126" s="1017"/>
      <c r="AE126" s="1018"/>
      <c r="AF126" s="1019" t="s">
        <v>148</v>
      </c>
      <c r="AG126" s="1017"/>
      <c r="AH126" s="1017"/>
      <c r="AI126" s="1017"/>
      <c r="AJ126" s="1018"/>
      <c r="AK126" s="1019" t="s">
        <v>148</v>
      </c>
      <c r="AL126" s="1017"/>
      <c r="AM126" s="1017"/>
      <c r="AN126" s="1017"/>
      <c r="AO126" s="1018"/>
      <c r="AP126" s="1020" t="s">
        <v>148</v>
      </c>
      <c r="AQ126" s="1021"/>
      <c r="AR126" s="1021"/>
      <c r="AS126" s="1021"/>
      <c r="AT126" s="102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148</v>
      </c>
      <c r="DH126" s="978"/>
      <c r="DI126" s="978"/>
      <c r="DJ126" s="978"/>
      <c r="DK126" s="978"/>
      <c r="DL126" s="978" t="s">
        <v>148</v>
      </c>
      <c r="DM126" s="978"/>
      <c r="DN126" s="978"/>
      <c r="DO126" s="978"/>
      <c r="DP126" s="978"/>
      <c r="DQ126" s="978" t="s">
        <v>148</v>
      </c>
      <c r="DR126" s="978"/>
      <c r="DS126" s="978"/>
      <c r="DT126" s="978"/>
      <c r="DU126" s="978"/>
      <c r="DV126" s="979" t="s">
        <v>148</v>
      </c>
      <c r="DW126" s="979"/>
      <c r="DX126" s="979"/>
      <c r="DY126" s="979"/>
      <c r="DZ126" s="980"/>
    </row>
    <row r="127" spans="1:130" s="246"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148</v>
      </c>
      <c r="AB127" s="1017"/>
      <c r="AC127" s="1017"/>
      <c r="AD127" s="1017"/>
      <c r="AE127" s="1018"/>
      <c r="AF127" s="1019" t="s">
        <v>148</v>
      </c>
      <c r="AG127" s="1017"/>
      <c r="AH127" s="1017"/>
      <c r="AI127" s="1017"/>
      <c r="AJ127" s="1018"/>
      <c r="AK127" s="1019" t="s">
        <v>148</v>
      </c>
      <c r="AL127" s="1017"/>
      <c r="AM127" s="1017"/>
      <c r="AN127" s="1017"/>
      <c r="AO127" s="1018"/>
      <c r="AP127" s="1020" t="s">
        <v>148</v>
      </c>
      <c r="AQ127" s="1021"/>
      <c r="AR127" s="1021"/>
      <c r="AS127" s="1021"/>
      <c r="AT127" s="1022"/>
      <c r="AU127" s="282"/>
      <c r="AV127" s="282"/>
      <c r="AW127" s="282"/>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2"/>
      <c r="CB127" s="282"/>
      <c r="CC127" s="282"/>
      <c r="CD127" s="283"/>
      <c r="CE127" s="283"/>
      <c r="CF127" s="283"/>
      <c r="CG127" s="280"/>
      <c r="CH127" s="280"/>
      <c r="CI127" s="280"/>
      <c r="CJ127" s="281"/>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148</v>
      </c>
      <c r="DH127" s="978"/>
      <c r="DI127" s="978"/>
      <c r="DJ127" s="978"/>
      <c r="DK127" s="978"/>
      <c r="DL127" s="978" t="s">
        <v>148</v>
      </c>
      <c r="DM127" s="978"/>
      <c r="DN127" s="978"/>
      <c r="DO127" s="978"/>
      <c r="DP127" s="978"/>
      <c r="DQ127" s="978" t="s">
        <v>148</v>
      </c>
      <c r="DR127" s="978"/>
      <c r="DS127" s="978"/>
      <c r="DT127" s="978"/>
      <c r="DU127" s="978"/>
      <c r="DV127" s="979" t="s">
        <v>148</v>
      </c>
      <c r="DW127" s="979"/>
      <c r="DX127" s="979"/>
      <c r="DY127" s="979"/>
      <c r="DZ127" s="980"/>
    </row>
    <row r="128" spans="1:130" s="246"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2943</v>
      </c>
      <c r="AB128" s="1106"/>
      <c r="AC128" s="1106"/>
      <c r="AD128" s="1106"/>
      <c r="AE128" s="1107"/>
      <c r="AF128" s="1108" t="s">
        <v>148</v>
      </c>
      <c r="AG128" s="1106"/>
      <c r="AH128" s="1106"/>
      <c r="AI128" s="1106"/>
      <c r="AJ128" s="1107"/>
      <c r="AK128" s="1108" t="s">
        <v>148</v>
      </c>
      <c r="AL128" s="1106"/>
      <c r="AM128" s="1106"/>
      <c r="AN128" s="1106"/>
      <c r="AO128" s="1107"/>
      <c r="AP128" s="1109"/>
      <c r="AQ128" s="1110"/>
      <c r="AR128" s="1110"/>
      <c r="AS128" s="1110"/>
      <c r="AT128" s="1111"/>
      <c r="AU128" s="282"/>
      <c r="AV128" s="282"/>
      <c r="AW128" s="282"/>
      <c r="AX128" s="946" t="s">
        <v>493</v>
      </c>
      <c r="AY128" s="947"/>
      <c r="AZ128" s="947"/>
      <c r="BA128" s="947"/>
      <c r="BB128" s="947"/>
      <c r="BC128" s="947"/>
      <c r="BD128" s="947"/>
      <c r="BE128" s="948"/>
      <c r="BF128" s="1112" t="s">
        <v>148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3"/>
      <c r="CB128" s="283"/>
      <c r="CC128" s="283"/>
      <c r="CD128" s="283"/>
      <c r="CE128" s="283"/>
      <c r="CF128" s="283"/>
      <c r="CG128" s="280"/>
      <c r="CH128" s="280"/>
      <c r="CI128" s="280"/>
      <c r="CJ128" s="281"/>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444</v>
      </c>
      <c r="DH128" s="1098"/>
      <c r="DI128" s="1098"/>
      <c r="DJ128" s="1098"/>
      <c r="DK128" s="1098"/>
      <c r="DL128" s="1098" t="s">
        <v>148</v>
      </c>
      <c r="DM128" s="1098"/>
      <c r="DN128" s="1098"/>
      <c r="DO128" s="1098"/>
      <c r="DP128" s="1098"/>
      <c r="DQ128" s="1098" t="s">
        <v>148</v>
      </c>
      <c r="DR128" s="1098"/>
      <c r="DS128" s="1098"/>
      <c r="DT128" s="1098"/>
      <c r="DU128" s="1098"/>
      <c r="DV128" s="1099" t="s">
        <v>148</v>
      </c>
      <c r="DW128" s="1099"/>
      <c r="DX128" s="1099"/>
      <c r="DY128" s="1099"/>
      <c r="DZ128" s="1100"/>
    </row>
    <row r="129" spans="1:131" s="246"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1472820</v>
      </c>
      <c r="AB129" s="1017"/>
      <c r="AC129" s="1017"/>
      <c r="AD129" s="1017"/>
      <c r="AE129" s="1018"/>
      <c r="AF129" s="1019">
        <v>1409559</v>
      </c>
      <c r="AG129" s="1017"/>
      <c r="AH129" s="1017"/>
      <c r="AI129" s="1017"/>
      <c r="AJ129" s="1018"/>
      <c r="AK129" s="1019">
        <v>1404952</v>
      </c>
      <c r="AL129" s="1017"/>
      <c r="AM129" s="1017"/>
      <c r="AN129" s="1017"/>
      <c r="AO129" s="1018"/>
      <c r="AP129" s="1134"/>
      <c r="AQ129" s="1135"/>
      <c r="AR129" s="1135"/>
      <c r="AS129" s="1135"/>
      <c r="AT129" s="1136"/>
      <c r="AU129" s="284"/>
      <c r="AV129" s="284"/>
      <c r="AW129" s="284"/>
      <c r="AX129" s="1125" t="s">
        <v>496</v>
      </c>
      <c r="AY129" s="1008"/>
      <c r="AZ129" s="1008"/>
      <c r="BA129" s="1008"/>
      <c r="BB129" s="1008"/>
      <c r="BC129" s="1008"/>
      <c r="BD129" s="1008"/>
      <c r="BE129" s="1009"/>
      <c r="BF129" s="1126" t="s">
        <v>148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235072</v>
      </c>
      <c r="AB130" s="1017"/>
      <c r="AC130" s="1017"/>
      <c r="AD130" s="1017"/>
      <c r="AE130" s="1018"/>
      <c r="AF130" s="1019">
        <v>241375</v>
      </c>
      <c r="AG130" s="1017"/>
      <c r="AH130" s="1017"/>
      <c r="AI130" s="1017"/>
      <c r="AJ130" s="1018"/>
      <c r="AK130" s="1019">
        <v>241411</v>
      </c>
      <c r="AL130" s="1017"/>
      <c r="AM130" s="1017"/>
      <c r="AN130" s="1017"/>
      <c r="AO130" s="1018"/>
      <c r="AP130" s="1134"/>
      <c r="AQ130" s="1135"/>
      <c r="AR130" s="1135"/>
      <c r="AS130" s="1135"/>
      <c r="AT130" s="1136"/>
      <c r="AU130" s="284"/>
      <c r="AV130" s="284"/>
      <c r="AW130" s="284"/>
      <c r="AX130" s="1125" t="s">
        <v>499</v>
      </c>
      <c r="AY130" s="1008"/>
      <c r="AZ130" s="1008"/>
      <c r="BA130" s="1008"/>
      <c r="BB130" s="1008"/>
      <c r="BC130" s="1008"/>
      <c r="BD130" s="1008"/>
      <c r="BE130" s="1009"/>
      <c r="BF130" s="1162">
        <v>5.2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1237748</v>
      </c>
      <c r="AB131" s="1042"/>
      <c r="AC131" s="1042"/>
      <c r="AD131" s="1042"/>
      <c r="AE131" s="1043"/>
      <c r="AF131" s="1041">
        <v>1168184</v>
      </c>
      <c r="AG131" s="1042"/>
      <c r="AH131" s="1042"/>
      <c r="AI131" s="1042"/>
      <c r="AJ131" s="1043"/>
      <c r="AK131" s="1041">
        <v>1163541</v>
      </c>
      <c r="AL131" s="1042"/>
      <c r="AM131" s="1042"/>
      <c r="AN131" s="1042"/>
      <c r="AO131" s="1043"/>
      <c r="AP131" s="1172"/>
      <c r="AQ131" s="1173"/>
      <c r="AR131" s="1173"/>
      <c r="AS131" s="1173"/>
      <c r="AT131" s="1174"/>
      <c r="AU131" s="284"/>
      <c r="AV131" s="284"/>
      <c r="AW131" s="284"/>
      <c r="AX131" s="1144" t="s">
        <v>501</v>
      </c>
      <c r="AY131" s="1095"/>
      <c r="AZ131" s="1095"/>
      <c r="BA131" s="1095"/>
      <c r="BB131" s="1095"/>
      <c r="BC131" s="1095"/>
      <c r="BD131" s="1095"/>
      <c r="BE131" s="1096"/>
      <c r="BF131" s="1145" t="s">
        <v>148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4.985748311</v>
      </c>
      <c r="AB132" s="1158"/>
      <c r="AC132" s="1158"/>
      <c r="AD132" s="1158"/>
      <c r="AE132" s="1159"/>
      <c r="AF132" s="1160">
        <v>5.2167295559999998</v>
      </c>
      <c r="AG132" s="1158"/>
      <c r="AH132" s="1158"/>
      <c r="AI132" s="1158"/>
      <c r="AJ132" s="1159"/>
      <c r="AK132" s="1160">
        <v>5.6957167819999999</v>
      </c>
      <c r="AL132" s="1158"/>
      <c r="AM132" s="1158"/>
      <c r="AN132" s="1158"/>
      <c r="AO132" s="1159"/>
      <c r="AP132" s="1057"/>
      <c r="AQ132" s="1058"/>
      <c r="AR132" s="1058"/>
      <c r="AS132" s="1058"/>
      <c r="AT132" s="116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4.5999999999999996</v>
      </c>
      <c r="AB133" s="1141"/>
      <c r="AC133" s="1141"/>
      <c r="AD133" s="1141"/>
      <c r="AE133" s="1142"/>
      <c r="AF133" s="1140">
        <v>4.9000000000000004</v>
      </c>
      <c r="AG133" s="1141"/>
      <c r="AH133" s="1141"/>
      <c r="AI133" s="1141"/>
      <c r="AJ133" s="1142"/>
      <c r="AK133" s="1140">
        <v>5.2</v>
      </c>
      <c r="AL133" s="1141"/>
      <c r="AM133" s="1141"/>
      <c r="AN133" s="1141"/>
      <c r="AO133" s="1142"/>
      <c r="AP133" s="1087"/>
      <c r="AQ133" s="1088"/>
      <c r="AR133" s="1088"/>
      <c r="AS133" s="1088"/>
      <c r="AT133" s="114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t+SWQLcYXtSlhjdG4bknJ+c2wWOPw+4jXfP3+li4P0Yndz/bKHH5FBFmERC0M0U6fM+3px91eAiMDNcsts/gQ==" saltValue="gh5LZd1ZCnSiXTCCBPK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uw+Rsf65Q4Gf1t3+2k/srDFJZqyWqhFfsfHiyDQz2WfNeFPzcKQPMG2KOsxPEnXuFdI6pD0mIZaDhQcqtsUEA==" saltValue="dmHmaKoPS3WNRiBDkOex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FLaecy+yrCjB5np+O5/Yb+x5Vw4a0DeOZxqXiZIvWF5VSm9Agt2cZ+lR4fbGJUGmaQWr+2C0fBJyrSCTvWXw==" saltValue="K5kXdDgU+0r17aVPFOMG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8"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9"/>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0" t="s">
        <v>513</v>
      </c>
      <c r="AL9" s="1181"/>
      <c r="AM9" s="1181"/>
      <c r="AN9" s="1182"/>
      <c r="AO9" s="312">
        <v>475583</v>
      </c>
      <c r="AP9" s="312">
        <v>214516</v>
      </c>
      <c r="AQ9" s="313">
        <v>213574</v>
      </c>
      <c r="AR9" s="314">
        <v>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0" t="s">
        <v>514</v>
      </c>
      <c r="AL10" s="1181"/>
      <c r="AM10" s="1181"/>
      <c r="AN10" s="1182"/>
      <c r="AO10" s="315">
        <v>47817</v>
      </c>
      <c r="AP10" s="315">
        <v>21568</v>
      </c>
      <c r="AQ10" s="316">
        <v>27269</v>
      </c>
      <c r="AR10" s="317">
        <v>-20.9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0" t="s">
        <v>515</v>
      </c>
      <c r="AL11" s="1181"/>
      <c r="AM11" s="1181"/>
      <c r="AN11" s="1182"/>
      <c r="AO11" s="315">
        <v>10423</v>
      </c>
      <c r="AP11" s="315">
        <v>4701</v>
      </c>
      <c r="AQ11" s="316">
        <v>27363</v>
      </c>
      <c r="AR11" s="317">
        <v>-82.8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0" t="s">
        <v>516</v>
      </c>
      <c r="AL12" s="1181"/>
      <c r="AM12" s="1181"/>
      <c r="AN12" s="1182"/>
      <c r="AO12" s="315">
        <v>16715</v>
      </c>
      <c r="AP12" s="315">
        <v>7539</v>
      </c>
      <c r="AQ12" s="316">
        <v>4914</v>
      </c>
      <c r="AR12" s="317">
        <v>53.4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0" t="s">
        <v>517</v>
      </c>
      <c r="AL13" s="1181"/>
      <c r="AM13" s="1181"/>
      <c r="AN13" s="1182"/>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0" t="s">
        <v>519</v>
      </c>
      <c r="AL14" s="1181"/>
      <c r="AM14" s="1181"/>
      <c r="AN14" s="1182"/>
      <c r="AO14" s="315">
        <v>26224</v>
      </c>
      <c r="AP14" s="315">
        <v>11829</v>
      </c>
      <c r="AQ14" s="316">
        <v>8817</v>
      </c>
      <c r="AR14" s="317">
        <v>34.200000000000003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0" t="s">
        <v>520</v>
      </c>
      <c r="AL15" s="1181"/>
      <c r="AM15" s="1181"/>
      <c r="AN15" s="1182"/>
      <c r="AO15" s="315">
        <v>17964</v>
      </c>
      <c r="AP15" s="315">
        <v>8103</v>
      </c>
      <c r="AQ15" s="316">
        <v>5079</v>
      </c>
      <c r="AR15" s="317">
        <v>59.5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3" t="s">
        <v>521</v>
      </c>
      <c r="AL16" s="1184"/>
      <c r="AM16" s="1184"/>
      <c r="AN16" s="1185"/>
      <c r="AO16" s="315">
        <v>-41416</v>
      </c>
      <c r="AP16" s="315">
        <v>-18681</v>
      </c>
      <c r="AQ16" s="316">
        <v>-19713</v>
      </c>
      <c r="AR16" s="317">
        <v>-5.2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3" t="s">
        <v>192</v>
      </c>
      <c r="AL17" s="1184"/>
      <c r="AM17" s="1184"/>
      <c r="AN17" s="1185"/>
      <c r="AO17" s="315">
        <v>553310</v>
      </c>
      <c r="AP17" s="315">
        <v>249576</v>
      </c>
      <c r="AQ17" s="316">
        <v>267304</v>
      </c>
      <c r="AR17" s="317">
        <v>-6.6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5" t="s">
        <v>526</v>
      </c>
      <c r="AL21" s="1176"/>
      <c r="AM21" s="1176"/>
      <c r="AN21" s="1177"/>
      <c r="AO21" s="327">
        <v>19.850000000000001</v>
      </c>
      <c r="AP21" s="328">
        <v>25.06</v>
      </c>
      <c r="AQ21" s="329">
        <v>-5.21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5" t="s">
        <v>527</v>
      </c>
      <c r="AL22" s="1176"/>
      <c r="AM22" s="1176"/>
      <c r="AN22" s="1177"/>
      <c r="AO22" s="332">
        <v>98.2</v>
      </c>
      <c r="AP22" s="333">
        <v>93.7</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8"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9"/>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1" t="s">
        <v>531</v>
      </c>
      <c r="AL32" s="1192"/>
      <c r="AM32" s="1192"/>
      <c r="AN32" s="1193"/>
      <c r="AO32" s="342">
        <v>93786</v>
      </c>
      <c r="AP32" s="342">
        <v>42303</v>
      </c>
      <c r="AQ32" s="343">
        <v>151350</v>
      </c>
      <c r="AR32" s="344">
        <v>-72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1" t="s">
        <v>532</v>
      </c>
      <c r="AL33" s="1192"/>
      <c r="AM33" s="1192"/>
      <c r="AN33" s="1193"/>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1" t="s">
        <v>533</v>
      </c>
      <c r="AL34" s="1192"/>
      <c r="AM34" s="1192"/>
      <c r="AN34" s="1193"/>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1" t="s">
        <v>534</v>
      </c>
      <c r="AL35" s="1192"/>
      <c r="AM35" s="1192"/>
      <c r="AN35" s="1193"/>
      <c r="AO35" s="342">
        <v>179893</v>
      </c>
      <c r="AP35" s="342">
        <v>81143</v>
      </c>
      <c r="AQ35" s="343">
        <v>30589</v>
      </c>
      <c r="AR35" s="344">
        <v>165.3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1" t="s">
        <v>535</v>
      </c>
      <c r="AL36" s="1192"/>
      <c r="AM36" s="1192"/>
      <c r="AN36" s="1193"/>
      <c r="AO36" s="342">
        <v>34004</v>
      </c>
      <c r="AP36" s="342">
        <v>15338</v>
      </c>
      <c r="AQ36" s="343">
        <v>6092</v>
      </c>
      <c r="AR36" s="344">
        <v>151.80000000000001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1" t="s">
        <v>536</v>
      </c>
      <c r="AL37" s="1192"/>
      <c r="AM37" s="1192"/>
      <c r="AN37" s="1193"/>
      <c r="AO37" s="342" t="s">
        <v>518</v>
      </c>
      <c r="AP37" s="342" t="s">
        <v>518</v>
      </c>
      <c r="AQ37" s="343">
        <v>1860</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4" t="s">
        <v>537</v>
      </c>
      <c r="AL38" s="1195"/>
      <c r="AM38" s="1195"/>
      <c r="AN38" s="1196"/>
      <c r="AO38" s="345" t="s">
        <v>518</v>
      </c>
      <c r="AP38" s="345" t="s">
        <v>518</v>
      </c>
      <c r="AQ38" s="346">
        <v>61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4" t="s">
        <v>538</v>
      </c>
      <c r="AL39" s="1195"/>
      <c r="AM39" s="1195"/>
      <c r="AN39" s="1196"/>
      <c r="AO39" s="342" t="s">
        <v>518</v>
      </c>
      <c r="AP39" s="342" t="s">
        <v>518</v>
      </c>
      <c r="AQ39" s="343">
        <v>-9157</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1" t="s">
        <v>539</v>
      </c>
      <c r="AL40" s="1192"/>
      <c r="AM40" s="1192"/>
      <c r="AN40" s="1193"/>
      <c r="AO40" s="342">
        <v>-241411</v>
      </c>
      <c r="AP40" s="342">
        <v>-108891</v>
      </c>
      <c r="AQ40" s="343">
        <v>-135364</v>
      </c>
      <c r="AR40" s="344">
        <v>-19.600000000000001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7" t="s">
        <v>307</v>
      </c>
      <c r="AL41" s="1198"/>
      <c r="AM41" s="1198"/>
      <c r="AN41" s="1199"/>
      <c r="AO41" s="342">
        <v>66272</v>
      </c>
      <c r="AP41" s="342">
        <v>29893</v>
      </c>
      <c r="AQ41" s="343">
        <v>45431</v>
      </c>
      <c r="AR41" s="344">
        <v>-34.200000000000003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6" t="s">
        <v>508</v>
      </c>
      <c r="AN49" s="1188" t="s">
        <v>543</v>
      </c>
      <c r="AO49" s="1189"/>
      <c r="AP49" s="1189"/>
      <c r="AQ49" s="1189"/>
      <c r="AR49" s="119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7"/>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699289</v>
      </c>
      <c r="AN51" s="364">
        <v>293942</v>
      </c>
      <c r="AO51" s="365">
        <v>70.2</v>
      </c>
      <c r="AP51" s="366">
        <v>288550</v>
      </c>
      <c r="AQ51" s="367">
        <v>20.8</v>
      </c>
      <c r="AR51" s="368">
        <v>49.4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403238</v>
      </c>
      <c r="AN52" s="372">
        <v>169499</v>
      </c>
      <c r="AO52" s="373">
        <v>86.4</v>
      </c>
      <c r="AP52" s="374">
        <v>141525</v>
      </c>
      <c r="AQ52" s="375">
        <v>10.1</v>
      </c>
      <c r="AR52" s="376">
        <v>76.3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619931</v>
      </c>
      <c r="AN53" s="364">
        <v>264589</v>
      </c>
      <c r="AO53" s="365">
        <v>-10</v>
      </c>
      <c r="AP53" s="366">
        <v>287914</v>
      </c>
      <c r="AQ53" s="367">
        <v>-0.2</v>
      </c>
      <c r="AR53" s="368">
        <v>-9.8000000000000007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493204</v>
      </c>
      <c r="AN54" s="372">
        <v>210501</v>
      </c>
      <c r="AO54" s="373">
        <v>24.2</v>
      </c>
      <c r="AP54" s="374">
        <v>146531</v>
      </c>
      <c r="AQ54" s="375">
        <v>3.5</v>
      </c>
      <c r="AR54" s="376">
        <v>20.7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564527</v>
      </c>
      <c r="AN55" s="364">
        <v>247274</v>
      </c>
      <c r="AO55" s="365">
        <v>-6.5</v>
      </c>
      <c r="AP55" s="366">
        <v>310300</v>
      </c>
      <c r="AQ55" s="367">
        <v>7.8</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544795</v>
      </c>
      <c r="AN56" s="372">
        <v>238631</v>
      </c>
      <c r="AO56" s="373">
        <v>13.4</v>
      </c>
      <c r="AP56" s="374">
        <v>157576</v>
      </c>
      <c r="AQ56" s="375">
        <v>7.5</v>
      </c>
      <c r="AR56" s="376">
        <v>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741050</v>
      </c>
      <c r="AN57" s="364">
        <v>330236</v>
      </c>
      <c r="AO57" s="365">
        <v>33.6</v>
      </c>
      <c r="AP57" s="366">
        <v>317319</v>
      </c>
      <c r="AQ57" s="367">
        <v>2.2999999999999998</v>
      </c>
      <c r="AR57" s="368">
        <v>31.3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665343</v>
      </c>
      <c r="AN58" s="372">
        <v>296499</v>
      </c>
      <c r="AO58" s="373">
        <v>24.2</v>
      </c>
      <c r="AP58" s="374">
        <v>164214</v>
      </c>
      <c r="AQ58" s="375">
        <v>4.2</v>
      </c>
      <c r="AR58" s="376">
        <v>20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641857</v>
      </c>
      <c r="AN59" s="364">
        <v>289516</v>
      </c>
      <c r="AO59" s="365">
        <v>-12.3</v>
      </c>
      <c r="AP59" s="366">
        <v>289738</v>
      </c>
      <c r="AQ59" s="367">
        <v>-8.6999999999999993</v>
      </c>
      <c r="AR59" s="368">
        <v>-3.6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592230</v>
      </c>
      <c r="AN60" s="372">
        <v>267131</v>
      </c>
      <c r="AO60" s="373">
        <v>-9.9</v>
      </c>
      <c r="AP60" s="374">
        <v>156238</v>
      </c>
      <c r="AQ60" s="375">
        <v>-4.9000000000000004</v>
      </c>
      <c r="AR60" s="376">
        <v>-5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653331</v>
      </c>
      <c r="AN61" s="379">
        <v>285111</v>
      </c>
      <c r="AO61" s="380">
        <v>15</v>
      </c>
      <c r="AP61" s="381">
        <v>298764</v>
      </c>
      <c r="AQ61" s="382">
        <v>4.4000000000000004</v>
      </c>
      <c r="AR61" s="368">
        <v>10.6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539762</v>
      </c>
      <c r="AN62" s="372">
        <v>236452</v>
      </c>
      <c r="AO62" s="373">
        <v>27.7</v>
      </c>
      <c r="AP62" s="374">
        <v>153217</v>
      </c>
      <c r="AQ62" s="375">
        <v>4.0999999999999996</v>
      </c>
      <c r="AR62" s="376">
        <v>23.6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SxxPkbEsSg8201BclN2BNiHR291jyHARJ/Ts5LdsAiD77/vWc+XTmDZo+sihXCRopX3/Xb1TRR5aaozpRroNw==" saltValue="0rpTtdFSoNnasXBpDS6o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pg9k50j1TweaFkiKKKppMBb9rdWGJvH96v6WJTD6fZSb8VWIzBOo9HBrpv276g+gtO6apHLtQws4ljjH7Y2zQ==" saltValue="VXh8hkPvhKRUn6L1Gc3S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HXy5BdHoiofEBK1t6bY/iia0daRzcb9jsO/ihdsMlJnuxtJfMX5c2JfZWkyz2kbZBbJgZzEDiaYUcBnBhuzQg==" saltValue="+Deuw+yY5CFimbwr2TYT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209.84</v>
      </c>
      <c r="G47" s="12">
        <v>195.62</v>
      </c>
      <c r="H47" s="12">
        <v>186.21</v>
      </c>
      <c r="I47" s="12">
        <v>185.16</v>
      </c>
      <c r="J47" s="13">
        <v>178.75</v>
      </c>
    </row>
    <row r="48" spans="2:10" ht="57.75" customHeight="1" x14ac:dyDescent="0.15">
      <c r="B48" s="14"/>
      <c r="C48" s="1202" t="s">
        <v>4</v>
      </c>
      <c r="D48" s="1202"/>
      <c r="E48" s="1203"/>
      <c r="F48" s="15">
        <v>3.76</v>
      </c>
      <c r="G48" s="16">
        <v>8.8000000000000007</v>
      </c>
      <c r="H48" s="16">
        <v>8.74</v>
      </c>
      <c r="I48" s="16">
        <v>10.36</v>
      </c>
      <c r="J48" s="17">
        <v>8.23</v>
      </c>
    </row>
    <row r="49" spans="2:10" ht="57.75" customHeight="1" thickBot="1" x14ac:dyDescent="0.2">
      <c r="B49" s="18"/>
      <c r="C49" s="1204" t="s">
        <v>5</v>
      </c>
      <c r="D49" s="1204"/>
      <c r="E49" s="1205"/>
      <c r="F49" s="19">
        <v>23.68</v>
      </c>
      <c r="G49" s="20">
        <v>5.53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M9+RqhHnZP5J8U2VY91BzhYzLIQl34vt1mJyS1N8I1CgEhZBzDyBjrvvfpIjeJDhgB34kdTTuOw5DC130Abug==" saltValue="DFEB9WNkIPqBYlLecU3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567</v>
      </c>
      <c r="D34" s="1212"/>
      <c r="E34" s="1213"/>
      <c r="F34" s="32">
        <v>3.31</v>
      </c>
      <c r="G34" s="33">
        <v>8.07</v>
      </c>
      <c r="H34" s="33">
        <v>8.34</v>
      </c>
      <c r="I34" s="33">
        <v>9.85</v>
      </c>
      <c r="J34" s="34">
        <v>7.62</v>
      </c>
      <c r="K34" s="22"/>
      <c r="L34" s="22"/>
      <c r="M34" s="22"/>
      <c r="N34" s="22"/>
      <c r="O34" s="22"/>
      <c r="P34" s="22"/>
    </row>
    <row r="35" spans="1:16" ht="39" customHeight="1" x14ac:dyDescent="0.15">
      <c r="A35" s="22"/>
      <c r="B35" s="35"/>
      <c r="C35" s="1206" t="s">
        <v>568</v>
      </c>
      <c r="D35" s="1207"/>
      <c r="E35" s="1208"/>
      <c r="F35" s="36">
        <v>2.94</v>
      </c>
      <c r="G35" s="37">
        <v>2.67</v>
      </c>
      <c r="H35" s="37">
        <v>3.26</v>
      </c>
      <c r="I35" s="37">
        <v>3.42</v>
      </c>
      <c r="J35" s="38">
        <v>2.34</v>
      </c>
      <c r="K35" s="22"/>
      <c r="L35" s="22"/>
      <c r="M35" s="22"/>
      <c r="N35" s="22"/>
      <c r="O35" s="22"/>
      <c r="P35" s="22"/>
    </row>
    <row r="36" spans="1:16" ht="39" customHeight="1" x14ac:dyDescent="0.15">
      <c r="A36" s="22"/>
      <c r="B36" s="35"/>
      <c r="C36" s="1206" t="s">
        <v>569</v>
      </c>
      <c r="D36" s="1207"/>
      <c r="E36" s="1208"/>
      <c r="F36" s="36">
        <v>0.7</v>
      </c>
      <c r="G36" s="37">
        <v>0.37</v>
      </c>
      <c r="H36" s="37">
        <v>0.31</v>
      </c>
      <c r="I36" s="37">
        <v>0.43</v>
      </c>
      <c r="J36" s="38">
        <v>2.2000000000000002</v>
      </c>
      <c r="K36" s="22"/>
      <c r="L36" s="22"/>
      <c r="M36" s="22"/>
      <c r="N36" s="22"/>
      <c r="O36" s="22"/>
      <c r="P36" s="22"/>
    </row>
    <row r="37" spans="1:16" ht="39" customHeight="1" x14ac:dyDescent="0.15">
      <c r="A37" s="22"/>
      <c r="B37" s="35"/>
      <c r="C37" s="1206" t="s">
        <v>570</v>
      </c>
      <c r="D37" s="1207"/>
      <c r="E37" s="1208"/>
      <c r="F37" s="36">
        <v>1.58</v>
      </c>
      <c r="G37" s="37">
        <v>1.82</v>
      </c>
      <c r="H37" s="37">
        <v>0.64</v>
      </c>
      <c r="I37" s="37">
        <v>0.68</v>
      </c>
      <c r="J37" s="38">
        <v>0.61</v>
      </c>
      <c r="K37" s="22"/>
      <c r="L37" s="22"/>
      <c r="M37" s="22"/>
      <c r="N37" s="22"/>
      <c r="O37" s="22"/>
      <c r="P37" s="22"/>
    </row>
    <row r="38" spans="1:16" ht="39" customHeight="1" x14ac:dyDescent="0.15">
      <c r="A38" s="22"/>
      <c r="B38" s="35"/>
      <c r="C38" s="1206" t="s">
        <v>571</v>
      </c>
      <c r="D38" s="1207"/>
      <c r="E38" s="1208"/>
      <c r="F38" s="36">
        <v>0.45</v>
      </c>
      <c r="G38" s="37">
        <v>0.72</v>
      </c>
      <c r="H38" s="37">
        <v>0.38</v>
      </c>
      <c r="I38" s="37">
        <v>0.5</v>
      </c>
      <c r="J38" s="38">
        <v>0.61</v>
      </c>
      <c r="K38" s="22"/>
      <c r="L38" s="22"/>
      <c r="M38" s="22"/>
      <c r="N38" s="22"/>
      <c r="O38" s="22"/>
      <c r="P38" s="22"/>
    </row>
    <row r="39" spans="1:16" ht="39" customHeight="1" x14ac:dyDescent="0.15">
      <c r="A39" s="22"/>
      <c r="B39" s="35"/>
      <c r="C39" s="1206" t="s">
        <v>572</v>
      </c>
      <c r="D39" s="1207"/>
      <c r="E39" s="1208"/>
      <c r="F39" s="36">
        <v>0.24</v>
      </c>
      <c r="G39" s="37">
        <v>0.17</v>
      </c>
      <c r="H39" s="37">
        <v>0.22</v>
      </c>
      <c r="I39" s="37">
        <v>0.55000000000000004</v>
      </c>
      <c r="J39" s="38">
        <v>0.43</v>
      </c>
      <c r="K39" s="22"/>
      <c r="L39" s="22"/>
      <c r="M39" s="22"/>
      <c r="N39" s="22"/>
      <c r="O39" s="22"/>
      <c r="P39" s="22"/>
    </row>
    <row r="40" spans="1:16" ht="39" customHeight="1" x14ac:dyDescent="0.15">
      <c r="A40" s="22"/>
      <c r="B40" s="35"/>
      <c r="C40" s="1206" t="s">
        <v>573</v>
      </c>
      <c r="D40" s="1207"/>
      <c r="E40" s="1208"/>
      <c r="F40" s="36">
        <v>0.12</v>
      </c>
      <c r="G40" s="37">
        <v>0.21</v>
      </c>
      <c r="H40" s="37">
        <v>0.11</v>
      </c>
      <c r="I40" s="37">
        <v>0.12</v>
      </c>
      <c r="J40" s="38">
        <v>0.1</v>
      </c>
      <c r="K40" s="22"/>
      <c r="L40" s="22"/>
      <c r="M40" s="22"/>
      <c r="N40" s="22"/>
      <c r="O40" s="22"/>
      <c r="P40" s="22"/>
    </row>
    <row r="41" spans="1:16" ht="39" customHeight="1" x14ac:dyDescent="0.15">
      <c r="A41" s="22"/>
      <c r="B41" s="35"/>
      <c r="C41" s="1206" t="s">
        <v>574</v>
      </c>
      <c r="D41" s="1207"/>
      <c r="E41" s="1208"/>
      <c r="F41" s="36">
        <v>0.06</v>
      </c>
      <c r="G41" s="37">
        <v>0.13</v>
      </c>
      <c r="H41" s="37">
        <v>0.28000000000000003</v>
      </c>
      <c r="I41" s="37">
        <v>0.28000000000000003</v>
      </c>
      <c r="J41" s="38">
        <v>0.06</v>
      </c>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708p+0rLIwfsubxks0oOdN5lmYeq1jdv/L8Uib/VBmdgEaCuIKPoxXzEX70Ju3W6eOR1IY2KVlDTHhcxrVT8g==" saltValue="lTCzK8TTO1HOFhqEgYl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92</v>
      </c>
      <c r="L45" s="60">
        <v>87</v>
      </c>
      <c r="M45" s="60">
        <v>91</v>
      </c>
      <c r="N45" s="60">
        <v>92</v>
      </c>
      <c r="O45" s="61">
        <v>94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14</v>
      </c>
      <c r="F48" s="1222"/>
      <c r="G48" s="1222"/>
      <c r="H48" s="1222"/>
      <c r="I48" s="1222"/>
      <c r="J48" s="1223"/>
      <c r="K48" s="63">
        <v>164</v>
      </c>
      <c r="L48" s="64">
        <v>170</v>
      </c>
      <c r="M48" s="64">
        <v>176</v>
      </c>
      <c r="N48" s="64">
        <v>177</v>
      </c>
      <c r="O48" s="65">
        <v>180</v>
      </c>
      <c r="P48" s="48"/>
      <c r="Q48" s="48"/>
      <c r="R48" s="48"/>
      <c r="S48" s="48"/>
      <c r="T48" s="48"/>
      <c r="U48" s="48"/>
    </row>
    <row r="49" spans="1:21" ht="30.75" customHeight="1" x14ac:dyDescent="0.15">
      <c r="A49" s="48"/>
      <c r="B49" s="1216"/>
      <c r="C49" s="1217"/>
      <c r="D49" s="62"/>
      <c r="E49" s="1222" t="s">
        <v>15</v>
      </c>
      <c r="F49" s="1222"/>
      <c r="G49" s="1222"/>
      <c r="H49" s="1222"/>
      <c r="I49" s="1222"/>
      <c r="J49" s="1223"/>
      <c r="K49" s="63">
        <v>26</v>
      </c>
      <c r="L49" s="64">
        <v>31</v>
      </c>
      <c r="M49" s="64">
        <v>33</v>
      </c>
      <c r="N49" s="64">
        <v>34</v>
      </c>
      <c r="O49" s="65">
        <v>34</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518</v>
      </c>
      <c r="L50" s="64" t="s">
        <v>518</v>
      </c>
      <c r="M50" s="64" t="s">
        <v>518</v>
      </c>
      <c r="N50" s="64" t="s">
        <v>518</v>
      </c>
      <c r="O50" s="65" t="s">
        <v>518</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518</v>
      </c>
      <c r="L51" s="64" t="s">
        <v>518</v>
      </c>
      <c r="M51" s="64" t="s">
        <v>518</v>
      </c>
      <c r="N51" s="64" t="s">
        <v>518</v>
      </c>
      <c r="O51" s="65" t="s">
        <v>518</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232</v>
      </c>
      <c r="L52" s="64">
        <v>231</v>
      </c>
      <c r="M52" s="64">
        <v>238</v>
      </c>
      <c r="N52" s="64">
        <v>242</v>
      </c>
      <c r="O52" s="65">
        <v>241</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50</v>
      </c>
      <c r="L53" s="69">
        <v>57</v>
      </c>
      <c r="M53" s="69">
        <v>62</v>
      </c>
      <c r="N53" s="69">
        <v>61</v>
      </c>
      <c r="O53" s="70">
        <v>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30" t="s">
        <v>24</v>
      </c>
      <c r="C57" s="1231"/>
      <c r="D57" s="1234" t="s">
        <v>25</v>
      </c>
      <c r="E57" s="1235"/>
      <c r="F57" s="1235"/>
      <c r="G57" s="1235"/>
      <c r="H57" s="1235"/>
      <c r="I57" s="1235"/>
      <c r="J57" s="1236"/>
      <c r="K57" s="82" t="s">
        <v>593</v>
      </c>
      <c r="L57" s="83" t="s">
        <v>593</v>
      </c>
      <c r="M57" s="83" t="s">
        <v>593</v>
      </c>
      <c r="N57" s="83" t="s">
        <v>593</v>
      </c>
      <c r="O57" s="84" t="s">
        <v>593</v>
      </c>
    </row>
    <row r="58" spans="1:21" ht="31.5" customHeight="1" thickBot="1" x14ac:dyDescent="0.2">
      <c r="B58" s="1232"/>
      <c r="C58" s="1233"/>
      <c r="D58" s="1237" t="s">
        <v>26</v>
      </c>
      <c r="E58" s="1238"/>
      <c r="F58" s="1238"/>
      <c r="G58" s="1238"/>
      <c r="H58" s="1238"/>
      <c r="I58" s="1238"/>
      <c r="J58" s="1239"/>
      <c r="K58" s="85" t="s">
        <v>593</v>
      </c>
      <c r="L58" s="86" t="s">
        <v>593</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v1r2XvOLDLJF47XgcIr68VNa3tAhx9uPsWps8fZqxwIYgq2Wtrlp9KTwiAExrzkGJ1vkUtGE1iCh5pbWZcpw==" saltValue="f8OTKMmDIOFXBH37bNb/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40" t="s">
        <v>29</v>
      </c>
      <c r="C41" s="1241"/>
      <c r="D41" s="101"/>
      <c r="E41" s="1246" t="s">
        <v>30</v>
      </c>
      <c r="F41" s="1246"/>
      <c r="G41" s="1246"/>
      <c r="H41" s="1247"/>
      <c r="I41" s="102">
        <v>1127</v>
      </c>
      <c r="J41" s="103">
        <v>1126</v>
      </c>
      <c r="K41" s="103">
        <v>1100</v>
      </c>
      <c r="L41" s="103">
        <v>1071</v>
      </c>
      <c r="M41" s="104">
        <v>1036</v>
      </c>
    </row>
    <row r="42" spans="2:13" ht="27.75" customHeight="1" x14ac:dyDescent="0.15">
      <c r="B42" s="1242"/>
      <c r="C42" s="1243"/>
      <c r="D42" s="105"/>
      <c r="E42" s="1248" t="s">
        <v>31</v>
      </c>
      <c r="F42" s="1248"/>
      <c r="G42" s="1248"/>
      <c r="H42" s="1249"/>
      <c r="I42" s="106" t="s">
        <v>518</v>
      </c>
      <c r="J42" s="107" t="s">
        <v>518</v>
      </c>
      <c r="K42" s="107" t="s">
        <v>518</v>
      </c>
      <c r="L42" s="107" t="s">
        <v>518</v>
      </c>
      <c r="M42" s="108" t="s">
        <v>518</v>
      </c>
    </row>
    <row r="43" spans="2:13" ht="27.75" customHeight="1" x14ac:dyDescent="0.15">
      <c r="B43" s="1242"/>
      <c r="C43" s="1243"/>
      <c r="D43" s="105"/>
      <c r="E43" s="1248" t="s">
        <v>32</v>
      </c>
      <c r="F43" s="1248"/>
      <c r="G43" s="1248"/>
      <c r="H43" s="1249"/>
      <c r="I43" s="106">
        <v>1955</v>
      </c>
      <c r="J43" s="107">
        <v>1936</v>
      </c>
      <c r="K43" s="107">
        <v>1793</v>
      </c>
      <c r="L43" s="107">
        <v>1735</v>
      </c>
      <c r="M43" s="108">
        <v>1686</v>
      </c>
    </row>
    <row r="44" spans="2:13" ht="27.75" customHeight="1" x14ac:dyDescent="0.15">
      <c r="B44" s="1242"/>
      <c r="C44" s="1243"/>
      <c r="D44" s="105"/>
      <c r="E44" s="1248" t="s">
        <v>33</v>
      </c>
      <c r="F44" s="1248"/>
      <c r="G44" s="1248"/>
      <c r="H44" s="1249"/>
      <c r="I44" s="106">
        <v>594</v>
      </c>
      <c r="J44" s="107">
        <v>583</v>
      </c>
      <c r="K44" s="107">
        <v>549</v>
      </c>
      <c r="L44" s="107">
        <v>544</v>
      </c>
      <c r="M44" s="108">
        <v>514</v>
      </c>
    </row>
    <row r="45" spans="2:13" ht="27.75" customHeight="1" x14ac:dyDescent="0.15">
      <c r="B45" s="1242"/>
      <c r="C45" s="1243"/>
      <c r="D45" s="105"/>
      <c r="E45" s="1248" t="s">
        <v>34</v>
      </c>
      <c r="F45" s="1248"/>
      <c r="G45" s="1248"/>
      <c r="H45" s="1249"/>
      <c r="I45" s="106">
        <v>575</v>
      </c>
      <c r="J45" s="107">
        <v>571</v>
      </c>
      <c r="K45" s="107">
        <v>565</v>
      </c>
      <c r="L45" s="107">
        <v>565</v>
      </c>
      <c r="M45" s="108">
        <v>564</v>
      </c>
    </row>
    <row r="46" spans="2:13" ht="27.75" customHeight="1" x14ac:dyDescent="0.15">
      <c r="B46" s="1242"/>
      <c r="C46" s="1243"/>
      <c r="D46" s="109"/>
      <c r="E46" s="1248" t="s">
        <v>35</v>
      </c>
      <c r="F46" s="1248"/>
      <c r="G46" s="1248"/>
      <c r="H46" s="1249"/>
      <c r="I46" s="106" t="s">
        <v>518</v>
      </c>
      <c r="J46" s="107" t="s">
        <v>518</v>
      </c>
      <c r="K46" s="107" t="s">
        <v>518</v>
      </c>
      <c r="L46" s="107" t="s">
        <v>518</v>
      </c>
      <c r="M46" s="108" t="s">
        <v>518</v>
      </c>
    </row>
    <row r="47" spans="2:13" ht="27.75" customHeight="1" x14ac:dyDescent="0.15">
      <c r="B47" s="1242"/>
      <c r="C47" s="1243"/>
      <c r="D47" s="110"/>
      <c r="E47" s="1250" t="s">
        <v>36</v>
      </c>
      <c r="F47" s="1251"/>
      <c r="G47" s="1251"/>
      <c r="H47" s="1252"/>
      <c r="I47" s="106" t="s">
        <v>518</v>
      </c>
      <c r="J47" s="107" t="s">
        <v>518</v>
      </c>
      <c r="K47" s="107" t="s">
        <v>518</v>
      </c>
      <c r="L47" s="107" t="s">
        <v>518</v>
      </c>
      <c r="M47" s="108" t="s">
        <v>518</v>
      </c>
    </row>
    <row r="48" spans="2:13" ht="27.75" customHeight="1" x14ac:dyDescent="0.15">
      <c r="B48" s="1242"/>
      <c r="C48" s="1243"/>
      <c r="D48" s="105"/>
      <c r="E48" s="1248" t="s">
        <v>37</v>
      </c>
      <c r="F48" s="1248"/>
      <c r="G48" s="1248"/>
      <c r="H48" s="1249"/>
      <c r="I48" s="106" t="s">
        <v>518</v>
      </c>
      <c r="J48" s="107" t="s">
        <v>518</v>
      </c>
      <c r="K48" s="107" t="s">
        <v>518</v>
      </c>
      <c r="L48" s="107" t="s">
        <v>518</v>
      </c>
      <c r="M48" s="108" t="s">
        <v>518</v>
      </c>
    </row>
    <row r="49" spans="2:13" ht="27.75" customHeight="1" x14ac:dyDescent="0.15">
      <c r="B49" s="1244"/>
      <c r="C49" s="1245"/>
      <c r="D49" s="105"/>
      <c r="E49" s="1248" t="s">
        <v>38</v>
      </c>
      <c r="F49" s="1248"/>
      <c r="G49" s="1248"/>
      <c r="H49" s="1249"/>
      <c r="I49" s="106" t="s">
        <v>518</v>
      </c>
      <c r="J49" s="107" t="s">
        <v>518</v>
      </c>
      <c r="K49" s="107" t="s">
        <v>518</v>
      </c>
      <c r="L49" s="107" t="s">
        <v>518</v>
      </c>
      <c r="M49" s="108" t="s">
        <v>518</v>
      </c>
    </row>
    <row r="50" spans="2:13" ht="27.75" customHeight="1" x14ac:dyDescent="0.15">
      <c r="B50" s="1253" t="s">
        <v>39</v>
      </c>
      <c r="C50" s="1254"/>
      <c r="D50" s="111"/>
      <c r="E50" s="1248" t="s">
        <v>40</v>
      </c>
      <c r="F50" s="1248"/>
      <c r="G50" s="1248"/>
      <c r="H50" s="1249"/>
      <c r="I50" s="106">
        <v>5502</v>
      </c>
      <c r="J50" s="107">
        <v>5643</v>
      </c>
      <c r="K50" s="107">
        <v>5684</v>
      </c>
      <c r="L50" s="107">
        <v>5604</v>
      </c>
      <c r="M50" s="108">
        <v>5499</v>
      </c>
    </row>
    <row r="51" spans="2:13" ht="27.75" customHeight="1" x14ac:dyDescent="0.15">
      <c r="B51" s="1242"/>
      <c r="C51" s="1243"/>
      <c r="D51" s="105"/>
      <c r="E51" s="1248" t="s">
        <v>41</v>
      </c>
      <c r="F51" s="1248"/>
      <c r="G51" s="1248"/>
      <c r="H51" s="1249"/>
      <c r="I51" s="106">
        <v>6</v>
      </c>
      <c r="J51" s="107">
        <v>3</v>
      </c>
      <c r="K51" s="107">
        <v>3</v>
      </c>
      <c r="L51" s="107" t="s">
        <v>518</v>
      </c>
      <c r="M51" s="108" t="s">
        <v>518</v>
      </c>
    </row>
    <row r="52" spans="2:13" ht="27.75" customHeight="1" x14ac:dyDescent="0.15">
      <c r="B52" s="1244"/>
      <c r="C52" s="1245"/>
      <c r="D52" s="105"/>
      <c r="E52" s="1248" t="s">
        <v>42</v>
      </c>
      <c r="F52" s="1248"/>
      <c r="G52" s="1248"/>
      <c r="H52" s="1249"/>
      <c r="I52" s="106">
        <v>2490</v>
      </c>
      <c r="J52" s="107">
        <v>2446</v>
      </c>
      <c r="K52" s="107">
        <v>2331</v>
      </c>
      <c r="L52" s="107">
        <v>2260</v>
      </c>
      <c r="M52" s="108">
        <v>2143</v>
      </c>
    </row>
    <row r="53" spans="2:13" ht="27.75" customHeight="1" thickBot="1" x14ac:dyDescent="0.2">
      <c r="B53" s="1255" t="s">
        <v>43</v>
      </c>
      <c r="C53" s="1256"/>
      <c r="D53" s="112"/>
      <c r="E53" s="1257" t="s">
        <v>44</v>
      </c>
      <c r="F53" s="1257"/>
      <c r="G53" s="1257"/>
      <c r="H53" s="1258"/>
      <c r="I53" s="113">
        <v>-3746</v>
      </c>
      <c r="J53" s="114">
        <v>-3877</v>
      </c>
      <c r="K53" s="114">
        <v>-4011</v>
      </c>
      <c r="L53" s="114">
        <v>-3948</v>
      </c>
      <c r="M53" s="115">
        <v>-3842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tD2fYeDUK4TvAaCYt4qBgQPs8PWeN5HqKgUiy0QViFofhPk2YCEuohjj9GxuQFuT1QFftI4olh5wUeToKZqJA==" saltValue="jln9SbW0IB7MTgBvfc/Z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7" t="s">
        <v>47</v>
      </c>
      <c r="D55" s="1267"/>
      <c r="E55" s="1268"/>
      <c r="F55" s="127">
        <v>2742</v>
      </c>
      <c r="G55" s="127">
        <v>2610</v>
      </c>
      <c r="H55" s="128">
        <v>2511</v>
      </c>
    </row>
    <row r="56" spans="2:8" ht="52.5" customHeight="1" x14ac:dyDescent="0.15">
      <c r="B56" s="129"/>
      <c r="C56" s="1269" t="s">
        <v>48</v>
      </c>
      <c r="D56" s="1269"/>
      <c r="E56" s="1270"/>
      <c r="F56" s="130">
        <v>75</v>
      </c>
      <c r="G56" s="130">
        <v>75</v>
      </c>
      <c r="H56" s="131">
        <v>75</v>
      </c>
    </row>
    <row r="57" spans="2:8" ht="53.25" customHeight="1" x14ac:dyDescent="0.15">
      <c r="B57" s="129"/>
      <c r="C57" s="1271" t="s">
        <v>49</v>
      </c>
      <c r="D57" s="1271"/>
      <c r="E57" s="1272"/>
      <c r="F57" s="132">
        <v>2554</v>
      </c>
      <c r="G57" s="132">
        <v>2549</v>
      </c>
      <c r="H57" s="133">
        <v>2593</v>
      </c>
    </row>
    <row r="58" spans="2:8" ht="45.75" customHeight="1" x14ac:dyDescent="0.15">
      <c r="B58" s="134"/>
      <c r="C58" s="1259" t="s">
        <v>597</v>
      </c>
      <c r="D58" s="1260"/>
      <c r="E58" s="1261"/>
      <c r="F58" s="135">
        <v>1555</v>
      </c>
      <c r="G58" s="135">
        <v>1556</v>
      </c>
      <c r="H58" s="136">
        <v>1557</v>
      </c>
    </row>
    <row r="59" spans="2:8" ht="45.75" customHeight="1" x14ac:dyDescent="0.15">
      <c r="B59" s="134"/>
      <c r="C59" s="1259" t="s">
        <v>598</v>
      </c>
      <c r="D59" s="1260"/>
      <c r="E59" s="1261"/>
      <c r="F59" s="135">
        <v>613</v>
      </c>
      <c r="G59" s="135">
        <v>606</v>
      </c>
      <c r="H59" s="136">
        <v>599</v>
      </c>
    </row>
    <row r="60" spans="2:8" ht="45.75" customHeight="1" x14ac:dyDescent="0.15">
      <c r="B60" s="134"/>
      <c r="C60" s="1259" t="s">
        <v>599</v>
      </c>
      <c r="D60" s="1260"/>
      <c r="E60" s="1261"/>
      <c r="F60" s="135">
        <v>180</v>
      </c>
      <c r="G60" s="135">
        <v>181</v>
      </c>
      <c r="H60" s="136">
        <v>181</v>
      </c>
    </row>
    <row r="61" spans="2:8" ht="45.75" customHeight="1" x14ac:dyDescent="0.15">
      <c r="B61" s="134"/>
      <c r="C61" s="1259" t="s">
        <v>600</v>
      </c>
      <c r="D61" s="1260"/>
      <c r="E61" s="1261"/>
      <c r="F61" s="135">
        <v>113</v>
      </c>
      <c r="G61" s="135">
        <v>113</v>
      </c>
      <c r="H61" s="136">
        <v>113</v>
      </c>
    </row>
    <row r="62" spans="2:8" ht="45.75" customHeight="1" thickBot="1" x14ac:dyDescent="0.2">
      <c r="B62" s="137"/>
      <c r="C62" s="1262" t="s">
        <v>601</v>
      </c>
      <c r="D62" s="1263"/>
      <c r="E62" s="1264"/>
      <c r="F62" s="138">
        <v>0</v>
      </c>
      <c r="G62" s="138">
        <v>0</v>
      </c>
      <c r="H62" s="139">
        <v>50</v>
      </c>
    </row>
    <row r="63" spans="2:8" ht="52.5" customHeight="1" thickBot="1" x14ac:dyDescent="0.2">
      <c r="B63" s="140"/>
      <c r="C63" s="1265" t="s">
        <v>50</v>
      </c>
      <c r="D63" s="1265"/>
      <c r="E63" s="1266"/>
      <c r="F63" s="141">
        <v>5371</v>
      </c>
      <c r="G63" s="141">
        <v>5234</v>
      </c>
      <c r="H63" s="142">
        <v>5179</v>
      </c>
    </row>
    <row r="64" spans="2:8" ht="15" customHeight="1" x14ac:dyDescent="0.15"/>
    <row r="65" ht="0" hidden="1" customHeight="1" x14ac:dyDescent="0.15"/>
    <row r="66" ht="0" hidden="1" customHeight="1" x14ac:dyDescent="0.15"/>
  </sheetData>
  <sheetProtection algorithmName="SHA-512" hashValue="DZkfA2rfQOWdFORnx+2FE3un4QLOE6CGds/V2UoiihJmOG6d+dlx+zSO0wu5ak67kgMlB9zKc/Ae8XAxiXdAVw==" saltValue="NXwBeMLfCV0xloKy+OUr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293942</v>
      </c>
      <c r="E3" s="161"/>
      <c r="F3" s="162">
        <v>288550</v>
      </c>
      <c r="G3" s="163"/>
      <c r="H3" s="164"/>
    </row>
    <row r="4" spans="1:8" x14ac:dyDescent="0.15">
      <c r="A4" s="165"/>
      <c r="B4" s="166"/>
      <c r="C4" s="167"/>
      <c r="D4" s="168">
        <v>169499</v>
      </c>
      <c r="E4" s="169"/>
      <c r="F4" s="170">
        <v>141525</v>
      </c>
      <c r="G4" s="171"/>
      <c r="H4" s="172"/>
    </row>
    <row r="5" spans="1:8" x14ac:dyDescent="0.15">
      <c r="A5" s="153" t="s">
        <v>551</v>
      </c>
      <c r="B5" s="158"/>
      <c r="C5" s="159"/>
      <c r="D5" s="160">
        <v>264589</v>
      </c>
      <c r="E5" s="161"/>
      <c r="F5" s="162">
        <v>287914</v>
      </c>
      <c r="G5" s="163"/>
      <c r="H5" s="164"/>
    </row>
    <row r="6" spans="1:8" x14ac:dyDescent="0.15">
      <c r="A6" s="165"/>
      <c r="B6" s="166"/>
      <c r="C6" s="167"/>
      <c r="D6" s="168">
        <v>210501</v>
      </c>
      <c r="E6" s="169"/>
      <c r="F6" s="170">
        <v>146531</v>
      </c>
      <c r="G6" s="171"/>
      <c r="H6" s="172"/>
    </row>
    <row r="7" spans="1:8" x14ac:dyDescent="0.15">
      <c r="A7" s="153" t="s">
        <v>552</v>
      </c>
      <c r="B7" s="158"/>
      <c r="C7" s="159"/>
      <c r="D7" s="160">
        <v>247274</v>
      </c>
      <c r="E7" s="161"/>
      <c r="F7" s="162">
        <v>310300</v>
      </c>
      <c r="G7" s="163"/>
      <c r="H7" s="164"/>
    </row>
    <row r="8" spans="1:8" x14ac:dyDescent="0.15">
      <c r="A8" s="165"/>
      <c r="B8" s="166"/>
      <c r="C8" s="167"/>
      <c r="D8" s="168">
        <v>238631</v>
      </c>
      <c r="E8" s="169"/>
      <c r="F8" s="170">
        <v>157576</v>
      </c>
      <c r="G8" s="171"/>
      <c r="H8" s="172"/>
    </row>
    <row r="9" spans="1:8" x14ac:dyDescent="0.15">
      <c r="A9" s="153" t="s">
        <v>553</v>
      </c>
      <c r="B9" s="158"/>
      <c r="C9" s="159"/>
      <c r="D9" s="160">
        <v>330236</v>
      </c>
      <c r="E9" s="161"/>
      <c r="F9" s="162">
        <v>317319</v>
      </c>
      <c r="G9" s="163"/>
      <c r="H9" s="164"/>
    </row>
    <row r="10" spans="1:8" x14ac:dyDescent="0.15">
      <c r="A10" s="165"/>
      <c r="B10" s="166"/>
      <c r="C10" s="167"/>
      <c r="D10" s="168">
        <v>296499</v>
      </c>
      <c r="E10" s="169"/>
      <c r="F10" s="170">
        <v>164214</v>
      </c>
      <c r="G10" s="171"/>
      <c r="H10" s="172"/>
    </row>
    <row r="11" spans="1:8" x14ac:dyDescent="0.15">
      <c r="A11" s="153" t="s">
        <v>554</v>
      </c>
      <c r="B11" s="158"/>
      <c r="C11" s="159"/>
      <c r="D11" s="160">
        <v>289516</v>
      </c>
      <c r="E11" s="161"/>
      <c r="F11" s="162">
        <v>289738</v>
      </c>
      <c r="G11" s="163"/>
      <c r="H11" s="164"/>
    </row>
    <row r="12" spans="1:8" x14ac:dyDescent="0.15">
      <c r="A12" s="165"/>
      <c r="B12" s="166"/>
      <c r="C12" s="173"/>
      <c r="D12" s="168">
        <v>267131</v>
      </c>
      <c r="E12" s="169"/>
      <c r="F12" s="170">
        <v>156238</v>
      </c>
      <c r="G12" s="171"/>
      <c r="H12" s="172"/>
    </row>
    <row r="13" spans="1:8" x14ac:dyDescent="0.15">
      <c r="A13" s="153"/>
      <c r="B13" s="158"/>
      <c r="C13" s="174"/>
      <c r="D13" s="175">
        <v>285111</v>
      </c>
      <c r="E13" s="176"/>
      <c r="F13" s="177">
        <v>298764</v>
      </c>
      <c r="G13" s="178"/>
      <c r="H13" s="164"/>
    </row>
    <row r="14" spans="1:8" x14ac:dyDescent="0.15">
      <c r="A14" s="165"/>
      <c r="B14" s="166"/>
      <c r="C14" s="167"/>
      <c r="D14" s="168">
        <v>236452</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3.76</v>
      </c>
      <c r="C19" s="179">
        <f>ROUND(VALUE(SUBSTITUTE(実質収支比率等に係る経年分析!G$48,"▲","-")),2)</f>
        <v>8.8000000000000007</v>
      </c>
      <c r="D19" s="179">
        <f>ROUND(VALUE(SUBSTITUTE(実質収支比率等に係る経年分析!H$48,"▲","-")),2)</f>
        <v>8.74</v>
      </c>
      <c r="E19" s="179">
        <f>ROUND(VALUE(SUBSTITUTE(実質収支比率等に係る経年分析!I$48,"▲","-")),2)</f>
        <v>10.36</v>
      </c>
      <c r="F19" s="179">
        <f>ROUND(VALUE(SUBSTITUTE(実質収支比率等に係る経年分析!J$48,"▲","-")),2)</f>
        <v>8.23</v>
      </c>
    </row>
    <row r="20" spans="1:11" x14ac:dyDescent="0.15">
      <c r="A20" s="179" t="s">
        <v>54</v>
      </c>
      <c r="B20" s="179">
        <f>ROUND(VALUE(SUBSTITUTE(実質収支比率等に係る経年分析!F$47,"▲","-")),2)</f>
        <v>209.84</v>
      </c>
      <c r="C20" s="179">
        <f>ROUND(VALUE(SUBSTITUTE(実質収支比率等に係る経年分析!G$47,"▲","-")),2)</f>
        <v>195.62</v>
      </c>
      <c r="D20" s="179">
        <f>ROUND(VALUE(SUBSTITUTE(実質収支比率等に係る経年分析!H$47,"▲","-")),2)</f>
        <v>186.21</v>
      </c>
      <c r="E20" s="179">
        <f>ROUND(VALUE(SUBSTITUTE(実質収支比率等に係る経年分析!I$47,"▲","-")),2)</f>
        <v>185.16</v>
      </c>
      <c r="F20" s="179">
        <f>ROUND(VALUE(SUBSTITUTE(実質収支比率等に係る経年分析!J$47,"▲","-")),2)</f>
        <v>178.75</v>
      </c>
    </row>
    <row r="21" spans="1:11" x14ac:dyDescent="0.15">
      <c r="A21" s="179" t="s">
        <v>55</v>
      </c>
      <c r="B21" s="179">
        <f>IF(ISNUMBER(VALUE(SUBSTITUTE(実質収支比率等に係る経年分析!F$49,"▲","-"))),ROUND(VALUE(SUBSTITUTE(実質収支比率等に係る経年分析!F$49,"▲","-")),2),NA())</f>
        <v>23.68</v>
      </c>
      <c r="C21" s="179">
        <f>IF(ISNUMBER(VALUE(SUBSTITUTE(実質収支比率等に係る経年分析!G$49,"▲","-"))),ROUND(VALUE(SUBSTITUTE(実質収支比率等に係る経年分析!G$49,"▲","-")),2),NA())</f>
        <v>5.53</v>
      </c>
      <c r="D21" s="179">
        <f>IF(ISNUMBER(VALUE(SUBSTITUTE(実質収支比率等に係る経年分析!H$49,"▲","-"))),ROUND(VALUE(SUBSTITUTE(実質収支比率等に係る経年分析!H$49,"▲","-")),2),NA())</f>
        <v>-11.07</v>
      </c>
      <c r="E21" s="179">
        <f>IF(ISNUMBER(VALUE(SUBSTITUTE(実質収支比率等に係る経年分析!I$49,"▲","-"))),ROUND(VALUE(SUBSTITUTE(実質収支比率等に係る経年分析!I$49,"▲","-")),2),NA())</f>
        <v>-8.17</v>
      </c>
      <c r="F21" s="179">
        <f>IF(ISNUMBER(VALUE(SUBSTITUTE(実質収支比率等に係る経年分析!J$49,"▲","-"))),ROUND(VALUE(SUBSTITUTE(実質収支比率等に係る経年分析!J$49,"▲","-")),2),NA())</f>
        <v>-9.17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0.28000000000000003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0.28000000000000003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0.55000000000000004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x14ac:dyDescent="0.15">
      <c r="A32" s="180" t="str">
        <f>IF(連結実質赤字比率に係る赤字・黒字の構成分析!C$38="",NA(),連結実質赤字比率に係る赤字・黒字の構成分析!C$38)</f>
        <v>東京都都民の森管理運営事業特別会計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2.2000000000000002</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7.62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232</v>
      </c>
      <c r="E42" s="181"/>
      <c r="F42" s="181"/>
      <c r="G42" s="181">
        <f>'実質公債費比率（分子）の構造'!L$52</f>
        <v>231</v>
      </c>
      <c r="H42" s="181"/>
      <c r="I42" s="181"/>
      <c r="J42" s="181">
        <f>'実質公債費比率（分子）の構造'!M$52</f>
        <v>238</v>
      </c>
      <c r="K42" s="181"/>
      <c r="L42" s="181"/>
      <c r="M42" s="181">
        <f>'実質公債費比率（分子）の構造'!N$52</f>
        <v>242</v>
      </c>
      <c r="N42" s="181"/>
      <c r="O42" s="181"/>
      <c r="P42" s="181">
        <f>'実質公債費比率（分子）の構造'!O$52</f>
        <v>241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26</v>
      </c>
      <c r="C45" s="181"/>
      <c r="D45" s="181"/>
      <c r="E45" s="181">
        <f>'実質公債費比率（分子）の構造'!L$49</f>
        <v>31</v>
      </c>
      <c r="F45" s="181"/>
      <c r="G45" s="181"/>
      <c r="H45" s="181">
        <f>'実質公債費比率（分子）の構造'!M$49</f>
        <v>33</v>
      </c>
      <c r="I45" s="181"/>
      <c r="J45" s="181"/>
      <c r="K45" s="181">
        <f>'実質公債費比率（分子）の構造'!N$49</f>
        <v>34</v>
      </c>
      <c r="L45" s="181"/>
      <c r="M45" s="181"/>
      <c r="N45" s="181">
        <f>'実質公債費比率（分子）の構造'!O$49</f>
        <v>34</v>
      </c>
      <c r="O45" s="181"/>
      <c r="P45" s="181"/>
    </row>
    <row r="46" spans="1:16" x14ac:dyDescent="0.15">
      <c r="A46" s="181" t="s">
        <v>66</v>
      </c>
      <c r="B46" s="181">
        <f>'実質公債費比率（分子）の構造'!K$48</f>
        <v>164</v>
      </c>
      <c r="C46" s="181"/>
      <c r="D46" s="181"/>
      <c r="E46" s="181">
        <f>'実質公債費比率（分子）の構造'!L$48</f>
        <v>170</v>
      </c>
      <c r="F46" s="181"/>
      <c r="G46" s="181"/>
      <c r="H46" s="181">
        <f>'実質公債費比率（分子）の構造'!M$48</f>
        <v>176</v>
      </c>
      <c r="I46" s="181"/>
      <c r="J46" s="181"/>
      <c r="K46" s="181">
        <f>'実質公債費比率（分子）の構造'!N$48</f>
        <v>177</v>
      </c>
      <c r="L46" s="181"/>
      <c r="M46" s="181"/>
      <c r="N46" s="181">
        <f>'実質公債費比率（分子）の構造'!O$48</f>
        <v>180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92</v>
      </c>
      <c r="C49" s="181"/>
      <c r="D49" s="181"/>
      <c r="E49" s="181">
        <f>'実質公債費比率（分子）の構造'!L$45</f>
        <v>87</v>
      </c>
      <c r="F49" s="181"/>
      <c r="G49" s="181"/>
      <c r="H49" s="181">
        <f>'実質公債費比率（分子）の構造'!M$45</f>
        <v>91</v>
      </c>
      <c r="I49" s="181"/>
      <c r="J49" s="181"/>
      <c r="K49" s="181">
        <f>'実質公債費比率（分子）の構造'!N$45</f>
        <v>92</v>
      </c>
      <c r="L49" s="181"/>
      <c r="M49" s="181"/>
      <c r="N49" s="181">
        <f>'実質公債費比率（分子）の構造'!O$45</f>
        <v>94</v>
      </c>
      <c r="O49" s="181"/>
      <c r="P49" s="181"/>
    </row>
    <row r="50" spans="1:16" x14ac:dyDescent="0.15">
      <c r="A50" s="181" t="s">
        <v>70</v>
      </c>
      <c r="B50" s="181" t="e">
        <f>NA()</f>
        <v>#N/A</v>
      </c>
      <c r="C50" s="181">
        <f>IF(ISNUMBER('実質公債費比率（分子）の構造'!K$53),'実質公債費比率（分子）の構造'!K$53,NA())</f>
        <v>50</v>
      </c>
      <c r="D50" s="181" t="e">
        <f>NA()</f>
        <v>#N/A</v>
      </c>
      <c r="E50" s="181" t="e">
        <f>NA()</f>
        <v>#N/A</v>
      </c>
      <c r="F50" s="181">
        <f>IF(ISNUMBER('実質公債費比率（分子）の構造'!L$53),'実質公債費比率（分子）の構造'!L$53,NA())</f>
        <v>57</v>
      </c>
      <c r="G50" s="181" t="e">
        <f>NA()</f>
        <v>#N/A</v>
      </c>
      <c r="H50" s="181" t="e">
        <f>NA()</f>
        <v>#N/A</v>
      </c>
      <c r="I50" s="181">
        <f>IF(ISNUMBER('実質公債費比率（分子）の構造'!M$53),'実質公債費比率（分子）の構造'!M$53,NA())</f>
        <v>62</v>
      </c>
      <c r="J50" s="181" t="e">
        <f>NA()</f>
        <v>#N/A</v>
      </c>
      <c r="K50" s="181" t="e">
        <f>NA()</f>
        <v>#N/A</v>
      </c>
      <c r="L50" s="181">
        <f>IF(ISNUMBER('実質公債費比率（分子）の構造'!N$53),'実質公債費比率（分子）の構造'!N$53,NA())</f>
        <v>61</v>
      </c>
      <c r="M50" s="181" t="e">
        <f>NA()</f>
        <v>#N/A</v>
      </c>
      <c r="N50" s="181" t="e">
        <f>NA()</f>
        <v>#N/A</v>
      </c>
      <c r="O50" s="181">
        <f>IF(ISNUMBER('実質公債費比率（分子）の構造'!O$53),'実質公債費比率（分子）の構造'!O$53,NA())</f>
        <v>67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2490</v>
      </c>
      <c r="E56" s="180"/>
      <c r="F56" s="180"/>
      <c r="G56" s="180">
        <f>'将来負担比率（分子）の構造'!J$52</f>
        <v>2446</v>
      </c>
      <c r="H56" s="180"/>
      <c r="I56" s="180"/>
      <c r="J56" s="180">
        <f>'将来負担比率（分子）の構造'!K$52</f>
        <v>2331</v>
      </c>
      <c r="K56" s="180"/>
      <c r="L56" s="180"/>
      <c r="M56" s="180">
        <f>'将来負担比率（分子）の構造'!L$52</f>
        <v>2260</v>
      </c>
      <c r="N56" s="180"/>
      <c r="O56" s="180"/>
      <c r="P56" s="180">
        <f>'将来負担比率（分子）の構造'!M$52</f>
        <v>2143</v>
      </c>
    </row>
    <row r="57" spans="1:16" x14ac:dyDescent="0.15">
      <c r="A57" s="180" t="s">
        <v>41</v>
      </c>
      <c r="B57" s="180"/>
      <c r="C57" s="180"/>
      <c r="D57" s="180">
        <f>'将来負担比率（分子）の構造'!I$51</f>
        <v>6</v>
      </c>
      <c r="E57" s="180"/>
      <c r="F57" s="180"/>
      <c r="G57" s="180">
        <f>'将来負担比率（分子）の構造'!J$51</f>
        <v>3</v>
      </c>
      <c r="H57" s="180"/>
      <c r="I57" s="180"/>
      <c r="J57" s="180">
        <f>'将来負担比率（分子）の構造'!K$51</f>
        <v>3</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5502</v>
      </c>
      <c r="E58" s="180"/>
      <c r="F58" s="180"/>
      <c r="G58" s="180">
        <f>'将来負担比率（分子）の構造'!J$50</f>
        <v>5643</v>
      </c>
      <c r="H58" s="180"/>
      <c r="I58" s="180"/>
      <c r="J58" s="180">
        <f>'将来負担比率（分子）の構造'!K$50</f>
        <v>5684</v>
      </c>
      <c r="K58" s="180"/>
      <c r="L58" s="180"/>
      <c r="M58" s="180">
        <f>'将来負担比率（分子）の構造'!L$50</f>
        <v>5604</v>
      </c>
      <c r="N58" s="180"/>
      <c r="O58" s="180"/>
      <c r="P58" s="180">
        <f>'将来負担比率（分子）の構造'!M$50</f>
        <v>5499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575</v>
      </c>
      <c r="C62" s="180"/>
      <c r="D62" s="180"/>
      <c r="E62" s="180">
        <f>'将来負担比率（分子）の構造'!J$45</f>
        <v>571</v>
      </c>
      <c r="F62" s="180"/>
      <c r="G62" s="180"/>
      <c r="H62" s="180">
        <f>'将来負担比率（分子）の構造'!K$45</f>
        <v>565</v>
      </c>
      <c r="I62" s="180"/>
      <c r="J62" s="180"/>
      <c r="K62" s="180">
        <f>'将来負担比率（分子）の構造'!L$45</f>
        <v>565</v>
      </c>
      <c r="L62" s="180"/>
      <c r="M62" s="180"/>
      <c r="N62" s="180">
        <f>'将来負担比率（分子）の構造'!M$45</f>
        <v>564</v>
      </c>
      <c r="O62" s="180"/>
      <c r="P62" s="180"/>
    </row>
    <row r="63" spans="1:16" x14ac:dyDescent="0.15">
      <c r="A63" s="180" t="s">
        <v>33</v>
      </c>
      <c r="B63" s="180">
        <f>'将来負担比率（分子）の構造'!I$44</f>
        <v>594</v>
      </c>
      <c r="C63" s="180"/>
      <c r="D63" s="180"/>
      <c r="E63" s="180">
        <f>'将来負担比率（分子）の構造'!J$44</f>
        <v>583</v>
      </c>
      <c r="F63" s="180"/>
      <c r="G63" s="180"/>
      <c r="H63" s="180">
        <f>'将来負担比率（分子）の構造'!K$44</f>
        <v>549</v>
      </c>
      <c r="I63" s="180"/>
      <c r="J63" s="180"/>
      <c r="K63" s="180">
        <f>'将来負担比率（分子）の構造'!L$44</f>
        <v>544</v>
      </c>
      <c r="L63" s="180"/>
      <c r="M63" s="180"/>
      <c r="N63" s="180">
        <f>'将来負担比率（分子）の構造'!M$44</f>
        <v>514</v>
      </c>
      <c r="O63" s="180"/>
      <c r="P63" s="180"/>
    </row>
    <row r="64" spans="1:16" x14ac:dyDescent="0.15">
      <c r="A64" s="180" t="s">
        <v>32</v>
      </c>
      <c r="B64" s="180">
        <f>'将来負担比率（分子）の構造'!I$43</f>
        <v>1955</v>
      </c>
      <c r="C64" s="180"/>
      <c r="D64" s="180"/>
      <c r="E64" s="180">
        <f>'将来負担比率（分子）の構造'!J$43</f>
        <v>1936</v>
      </c>
      <c r="F64" s="180"/>
      <c r="G64" s="180"/>
      <c r="H64" s="180">
        <f>'将来負担比率（分子）の構造'!K$43</f>
        <v>1793</v>
      </c>
      <c r="I64" s="180"/>
      <c r="J64" s="180"/>
      <c r="K64" s="180">
        <f>'将来負担比率（分子）の構造'!L$43</f>
        <v>1735</v>
      </c>
      <c r="L64" s="180"/>
      <c r="M64" s="180"/>
      <c r="N64" s="180">
        <f>'将来負担比率（分子）の構造'!M$43</f>
        <v>1686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1127</v>
      </c>
      <c r="C66" s="180"/>
      <c r="D66" s="180"/>
      <c r="E66" s="180">
        <f>'将来負担比率（分子）の構造'!J$41</f>
        <v>1126</v>
      </c>
      <c r="F66" s="180"/>
      <c r="G66" s="180"/>
      <c r="H66" s="180">
        <f>'将来負担比率（分子）の構造'!K$41</f>
        <v>1100</v>
      </c>
      <c r="I66" s="180"/>
      <c r="J66" s="180"/>
      <c r="K66" s="180">
        <f>'将来負担比率（分子）の構造'!L$41</f>
        <v>1071</v>
      </c>
      <c r="L66" s="180"/>
      <c r="M66" s="180"/>
      <c r="N66" s="180">
        <f>'将来負担比率（分子）の構造'!M$41</f>
        <v>1036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2742</v>
      </c>
      <c r="C72" s="184">
        <f>基金残高に係る経年分析!G55</f>
        <v>2610</v>
      </c>
      <c r="D72" s="184">
        <f>基金残高に係る経年分析!H55</f>
        <v>2511</v>
      </c>
    </row>
    <row r="73" spans="1:16" x14ac:dyDescent="0.15">
      <c r="A73" s="183" t="s">
        <v>77</v>
      </c>
      <c r="B73" s="184">
        <f>基金残高に係る経年分析!F56</f>
        <v>75</v>
      </c>
      <c r="C73" s="184">
        <f>基金残高に係る経年分析!G56</f>
        <v>75</v>
      </c>
      <c r="D73" s="184">
        <f>基金残高に係る経年分析!H56</f>
        <v>75</v>
      </c>
    </row>
    <row r="74" spans="1:16" x14ac:dyDescent="0.15">
      <c r="A74" s="183" t="s">
        <v>78</v>
      </c>
      <c r="B74" s="184">
        <f>基金残高に係る経年分析!F57</f>
        <v>2554</v>
      </c>
      <c r="C74" s="184">
        <f>基金残高に係る経年分析!G57</f>
        <v>2549</v>
      </c>
      <c r="D74" s="184">
        <f>基金残高に係る経年分析!H57</f>
        <v>2593</v>
      </c>
    </row>
  </sheetData>
  <sheetProtection algorithmName="SHA-512" hashValue="/qKkjN01haBq8HhSwO8Gh9owdKI5F3++WzJXqo3yQap6jK5+2FTMvAx3Jm+fF6oJzPID9T1t4UIw5IJqHVXQyw==" saltValue="FM8Rl6bmP9GlihjpmRw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0019</cp:lastModifiedBy>
  <cp:lastPrinted>2020-03-24T02:46:06Z</cp:lastPrinted>
  <dcterms:created xsi:type="dcterms:W3CDTF">2020-02-10T03:26:24Z</dcterms:created>
  <dcterms:modified xsi:type="dcterms:W3CDTF">2021-03-23T00:52:00Z</dcterms:modified>
  <cp:category/>
</cp:coreProperties>
</file>